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Q:\高校生一日看護師体験\令和7年度\HP掲載データ\決定通知_病院\"/>
    </mc:Choice>
  </mc:AlternateContent>
  <xr:revisionPtr revIDLastSave="0" documentId="13_ncr:1_{B9FB253E-F32D-4FE8-BF15-81BBF21B6EA9}" xr6:coauthVersionLast="47" xr6:coauthVersionMax="47" xr10:uidLastSave="{00000000-0000-0000-0000-000000000000}"/>
  <bookViews>
    <workbookView xWindow="-120" yWindow="-120" windowWidth="20730" windowHeight="11040" tabRatio="791" xr2:uid="{00000000-000D-0000-FFFF-FFFF00000000}"/>
  </bookViews>
  <sheets>
    <sheet name="入力方法" sheetId="19" r:id="rId1"/>
    <sheet name="請求書" sheetId="16" r:id="rId2"/>
    <sheet name="実施報告書1" sheetId="17" r:id="rId3"/>
    <sheet name="実施報告書2" sheetId="18" r:id="rId4"/>
    <sheet name="実績入力シート" sheetId="6" r:id="rId5"/>
    <sheet name="受入病院リスト" sheetId="21" r:id="rId6"/>
    <sheet name="高校リスト" sheetId="20" r:id="rId7"/>
  </sheets>
  <definedNames>
    <definedName name="_xlnm._FilterDatabase" localSheetId="6" hidden="1">高校リスト!$B$1:$F$116</definedName>
    <definedName name="_xlnm._FilterDatabase" localSheetId="4" hidden="1">実績入力シート!$A$1:$Y$2</definedName>
    <definedName name="_xlnm._FilterDatabase" localSheetId="5" hidden="1">受入病院リスト!$A$1:$G$104</definedName>
    <definedName name="_xlnm.Print_Area" localSheetId="2">実施報告書1!$A$1:$R$27</definedName>
    <definedName name="_xlnm.Print_Area" localSheetId="1">請求書!$A$1:$K$35</definedName>
    <definedName name="_xlnm.Print_Area" localSheetId="0">入力方法!$A$1:$J$141</definedName>
    <definedName name="_xlnm.Print_Titles" localSheetId="6">高校リスト!$1:$1</definedName>
    <definedName name="_xlnm.Print_Titles" localSheetId="4">実績入力シート!$1:$1</definedName>
    <definedName name="_xlnm.Print_Titles" localSheetId="5">受入病院リスト!$1:$1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6" l="1"/>
  <c r="S2" i="6"/>
  <c r="N2" i="6"/>
  <c r="H29" i="16" l="1"/>
  <c r="H13" i="6"/>
  <c r="A18" i="17" s="1"/>
  <c r="C2" i="6"/>
  <c r="X2" i="6"/>
  <c r="H32" i="16" s="1"/>
  <c r="H31" i="16"/>
  <c r="A2" i="6"/>
  <c r="H15" i="6"/>
  <c r="A20" i="17" s="1"/>
  <c r="H16" i="6"/>
  <c r="A21" i="17" s="1"/>
  <c r="H17" i="6"/>
  <c r="A22" i="17" s="1"/>
  <c r="H18" i="6"/>
  <c r="A23" i="17" s="1"/>
  <c r="H19" i="6"/>
  <c r="A24" i="17" s="1"/>
  <c r="H20" i="6"/>
  <c r="A25" i="17" s="1"/>
  <c r="H21" i="6"/>
  <c r="A26" i="17" s="1"/>
  <c r="H22" i="6"/>
  <c r="A27" i="17" s="1"/>
  <c r="H14" i="6"/>
  <c r="A19" i="17" s="1"/>
  <c r="C8" i="17"/>
  <c r="M14" i="17"/>
  <c r="F32" i="16"/>
  <c r="F31" i="16"/>
  <c r="F30" i="16"/>
  <c r="F29" i="16"/>
  <c r="D32" i="16"/>
  <c r="D31" i="16"/>
  <c r="D30" i="16"/>
  <c r="D29" i="16"/>
  <c r="M11" i="17"/>
  <c r="M13" i="17"/>
  <c r="Y2" i="6" l="1"/>
  <c r="E2" i="6"/>
  <c r="B29" i="16" s="1"/>
  <c r="H30" i="16"/>
  <c r="H33" i="16" s="1"/>
  <c r="H34" i="16" s="1"/>
  <c r="H35" i="16" s="1"/>
  <c r="G25" i="17" l="1"/>
  <c r="K25" i="17"/>
  <c r="N25" i="17"/>
  <c r="G26" i="17"/>
  <c r="K26" i="17"/>
  <c r="N26" i="17"/>
  <c r="G27" i="17"/>
  <c r="K27" i="17"/>
  <c r="N27" i="17"/>
  <c r="N8" i="17"/>
  <c r="T2" i="6"/>
  <c r="B32" i="16" s="1"/>
  <c r="O2" i="6" l="1"/>
  <c r="B31" i="16" s="1"/>
  <c r="J2" i="6"/>
  <c r="B30" i="16" s="1"/>
  <c r="M12" i="17" l="1"/>
  <c r="G22" i="17" l="1"/>
  <c r="A14" i="17" l="1"/>
  <c r="G19" i="17"/>
  <c r="G20" i="17"/>
  <c r="G21" i="17"/>
  <c r="G23" i="17"/>
  <c r="G24" i="17"/>
  <c r="K19" i="17"/>
  <c r="K20" i="17"/>
  <c r="K21" i="17"/>
  <c r="K22" i="17"/>
  <c r="K23" i="17"/>
  <c r="K24" i="17"/>
  <c r="N19" i="17"/>
  <c r="N20" i="17"/>
  <c r="N21" i="17"/>
  <c r="N22" i="17"/>
  <c r="N23" i="17"/>
  <c r="N24" i="17"/>
  <c r="N18" i="17"/>
  <c r="K18" i="17"/>
  <c r="G18" i="17"/>
  <c r="A13" i="17"/>
  <c r="A12" i="17"/>
  <c r="A11" i="17"/>
  <c r="C7" i="17"/>
  <c r="F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nc04</author>
  </authors>
  <commentList>
    <comment ref="F10" authorId="0" shapeId="0" xr:uid="{ECC9DEA0-5BA1-4101-ABE1-EEE1239A54F6}">
      <text>
        <r>
          <rPr>
            <b/>
            <sz val="9"/>
            <color indexed="81"/>
            <rFont val="MS P ゴシック"/>
            <family val="3"/>
            <charset val="128"/>
          </rPr>
          <t>このExcelファイルです</t>
        </r>
      </text>
    </comment>
  </commentList>
</comments>
</file>

<file path=xl/sharedStrings.xml><?xml version="1.0" encoding="utf-8"?>
<sst xmlns="http://schemas.openxmlformats.org/spreadsheetml/2006/main" count="1210" uniqueCount="712">
  <si>
    <t>地区</t>
    <rPh sb="0" eb="2">
      <t>チク</t>
    </rPh>
    <phoneticPr fontId="4"/>
  </si>
  <si>
    <t>施設№</t>
    <rPh sb="0" eb="2">
      <t>シセツ</t>
    </rPh>
    <phoneticPr fontId="4"/>
  </si>
  <si>
    <t>施設名</t>
    <rPh sb="0" eb="2">
      <t>シセツ</t>
    </rPh>
    <rPh sb="2" eb="3">
      <t>メイ</t>
    </rPh>
    <phoneticPr fontId="4"/>
  </si>
  <si>
    <t>下越病院</t>
  </si>
  <si>
    <t>西蒲中央病院</t>
  </si>
  <si>
    <t>大島病院</t>
  </si>
  <si>
    <t>長岡療育園</t>
  </si>
  <si>
    <t>厚生連佐渡総合病院</t>
  </si>
  <si>
    <t>男子
再掲</t>
    <rPh sb="0" eb="2">
      <t>ダンシ</t>
    </rPh>
    <rPh sb="3" eb="5">
      <t>サイケイ</t>
    </rPh>
    <phoneticPr fontId="3"/>
  </si>
  <si>
    <t>口座番号</t>
    <rPh sb="0" eb="2">
      <t>コウザ</t>
    </rPh>
    <rPh sb="2" eb="4">
      <t>バンゴウ</t>
    </rPh>
    <phoneticPr fontId="3"/>
  </si>
  <si>
    <t>参加人数</t>
    <rPh sb="0" eb="2">
      <t>サンカ</t>
    </rPh>
    <rPh sb="2" eb="4">
      <t>ニンズウ</t>
    </rPh>
    <phoneticPr fontId="3"/>
  </si>
  <si>
    <t>金融機関名</t>
    <rPh sb="0" eb="2">
      <t>キンユウ</t>
    </rPh>
    <rPh sb="2" eb="5">
      <t>キカンメイ</t>
    </rPh>
    <phoneticPr fontId="3"/>
  </si>
  <si>
    <t>預金種別</t>
    <rPh sb="0" eb="2">
      <t>ヨキン</t>
    </rPh>
    <rPh sb="2" eb="4">
      <t>シュベツ</t>
    </rPh>
    <phoneticPr fontId="3"/>
  </si>
  <si>
    <t>高校生一日看護師体験事業 諸経費請求書</t>
    <rPh sb="0" eb="3">
      <t>コウコウセイ</t>
    </rPh>
    <rPh sb="3" eb="5">
      <t>イチニチ</t>
    </rPh>
    <rPh sb="5" eb="8">
      <t>カンゴシ</t>
    </rPh>
    <rPh sb="8" eb="10">
      <t>タイケン</t>
    </rPh>
    <rPh sb="10" eb="12">
      <t>ジギョウ</t>
    </rPh>
    <rPh sb="13" eb="16">
      <t>ショケイヒ</t>
    </rPh>
    <rPh sb="16" eb="19">
      <t>セイキュウショ</t>
    </rPh>
    <phoneticPr fontId="3"/>
  </si>
  <si>
    <t>公益社団法人新潟県看護協会</t>
    <rPh sb="0" eb="2">
      <t>コウエキ</t>
    </rPh>
    <rPh sb="2" eb="4">
      <t>シャダン</t>
    </rPh>
    <rPh sb="4" eb="6">
      <t>ホウジン</t>
    </rPh>
    <rPh sb="6" eb="9">
      <t>ニイガタケン</t>
    </rPh>
    <rPh sb="9" eb="11">
      <t>カンゴ</t>
    </rPh>
    <rPh sb="11" eb="13">
      <t>キョウカイ</t>
    </rPh>
    <phoneticPr fontId="3"/>
  </si>
  <si>
    <t>所在地</t>
    <rPh sb="0" eb="3">
      <t>ショザイチ</t>
    </rPh>
    <phoneticPr fontId="3"/>
  </si>
  <si>
    <t>代表者</t>
    <rPh sb="0" eb="3">
      <t>ダイヒョウシャ</t>
    </rPh>
    <phoneticPr fontId="3"/>
  </si>
  <si>
    <t>高校生一日看護師体験事業受入に係る諸経費として下記のとおり請求します。</t>
    <rPh sb="0" eb="3">
      <t>コウコウセイ</t>
    </rPh>
    <rPh sb="3" eb="5">
      <t>イチニチ</t>
    </rPh>
    <rPh sb="5" eb="8">
      <t>カンゴシ</t>
    </rPh>
    <rPh sb="8" eb="10">
      <t>タイケン</t>
    </rPh>
    <rPh sb="10" eb="12">
      <t>ジギョウ</t>
    </rPh>
    <rPh sb="12" eb="14">
      <t>ウケイレ</t>
    </rPh>
    <rPh sb="15" eb="16">
      <t>カカ</t>
    </rPh>
    <rPh sb="17" eb="20">
      <t>ショケイヒ</t>
    </rPh>
    <rPh sb="23" eb="25">
      <t>カキ</t>
    </rPh>
    <rPh sb="29" eb="31">
      <t>セイキュウ</t>
    </rPh>
    <phoneticPr fontId="3"/>
  </si>
  <si>
    <t>記</t>
    <rPh sb="0" eb="1">
      <t>キ</t>
    </rPh>
    <phoneticPr fontId="3"/>
  </si>
  <si>
    <t>施設名</t>
    <rPh sb="0" eb="3">
      <t>シセツメイ</t>
    </rPh>
    <phoneticPr fontId="3"/>
  </si>
  <si>
    <t>県立吉田病院</t>
  </si>
  <si>
    <t>県立加茂病院</t>
  </si>
  <si>
    <t>済生会三条病院</t>
  </si>
  <si>
    <t>三之町病院</t>
  </si>
  <si>
    <t>富永草野病院</t>
  </si>
  <si>
    <t>三島病院</t>
  </si>
  <si>
    <t>長岡赤十字病院</t>
  </si>
  <si>
    <t>厚生連長岡中央綜合病院</t>
  </si>
  <si>
    <t>田宮病院</t>
  </si>
  <si>
    <t>長岡西病院</t>
  </si>
  <si>
    <t>長岡保養園</t>
  </si>
  <si>
    <t>湯沢町保健医療センター</t>
  </si>
  <si>
    <t>町立津南病院</t>
  </si>
  <si>
    <t>県立松代病院</t>
  </si>
  <si>
    <t>柏崎厚生病院</t>
  </si>
  <si>
    <t>上越</t>
    <rPh sb="0" eb="2">
      <t>ジョウエツ</t>
    </rPh>
    <phoneticPr fontId="6"/>
  </si>
  <si>
    <t>新潟労災病院</t>
  </si>
  <si>
    <t>県立柿崎病院</t>
  </si>
  <si>
    <t>厚生連上越総合病院</t>
  </si>
  <si>
    <t>県立中央病院</t>
  </si>
  <si>
    <t>県立妙高病院</t>
  </si>
  <si>
    <t>厚生連けいなん総合病院</t>
  </si>
  <si>
    <t>厚生連糸魚川総合病院</t>
  </si>
  <si>
    <t>佐渡</t>
    <rPh sb="0" eb="2">
      <t>サド</t>
    </rPh>
    <phoneticPr fontId="6"/>
  </si>
  <si>
    <t>白根大通病院</t>
  </si>
  <si>
    <t>新潟信愛病院</t>
  </si>
  <si>
    <t>【振込先】</t>
    <rPh sb="1" eb="3">
      <t>フリコミ</t>
    </rPh>
    <rPh sb="3" eb="4">
      <t>サキ</t>
    </rPh>
    <phoneticPr fontId="3"/>
  </si>
  <si>
    <t>支 店 名</t>
    <rPh sb="0" eb="1">
      <t>シ</t>
    </rPh>
    <rPh sb="2" eb="3">
      <t>ミセ</t>
    </rPh>
    <rPh sb="4" eb="5">
      <t>ナ</t>
    </rPh>
    <phoneticPr fontId="3"/>
  </si>
  <si>
    <t>実施日</t>
    <rPh sb="0" eb="2">
      <t>ジッシ</t>
    </rPh>
    <rPh sb="2" eb="3">
      <t>ビ</t>
    </rPh>
    <phoneticPr fontId="3"/>
  </si>
  <si>
    <t>請求額</t>
    <rPh sb="0" eb="3">
      <t>セイキュウガク</t>
    </rPh>
    <phoneticPr fontId="3"/>
  </si>
  <si>
    <t>円</t>
    <rPh sb="0" eb="1">
      <t>エン</t>
    </rPh>
    <phoneticPr fontId="3"/>
  </si>
  <si>
    <t>担当者名</t>
    <rPh sb="0" eb="3">
      <t>タントウシャ</t>
    </rPh>
    <rPh sb="3" eb="4">
      <t>メイ</t>
    </rPh>
    <phoneticPr fontId="3"/>
  </si>
  <si>
    <t>役職</t>
    <rPh sb="0" eb="2">
      <t>ヤクショク</t>
    </rPh>
    <phoneticPr fontId="3"/>
  </si>
  <si>
    <t>学校名</t>
    <rPh sb="0" eb="2">
      <t>ガッコウ</t>
    </rPh>
    <rPh sb="2" eb="3">
      <t>メイ</t>
    </rPh>
    <phoneticPr fontId="3"/>
  </si>
  <si>
    <t>欠席者名</t>
    <rPh sb="0" eb="3">
      <t>ケッセキシャ</t>
    </rPh>
    <rPh sb="3" eb="4">
      <t>メイ</t>
    </rPh>
    <phoneticPr fontId="3"/>
  </si>
  <si>
    <t>【受入担当者】</t>
    <rPh sb="1" eb="3">
      <t>ウケイレ</t>
    </rPh>
    <rPh sb="3" eb="6">
      <t>タントウシャ</t>
    </rPh>
    <phoneticPr fontId="3"/>
  </si>
  <si>
    <t>欠席連絡</t>
    <rPh sb="0" eb="2">
      <t>ケッセキ</t>
    </rPh>
    <rPh sb="2" eb="4">
      <t>レンラク</t>
    </rPh>
    <phoneticPr fontId="3"/>
  </si>
  <si>
    <t>欠席理由</t>
    <rPh sb="0" eb="2">
      <t>ケッセキ</t>
    </rPh>
    <rPh sb="2" eb="4">
      <t>リユウ</t>
    </rPh>
    <phoneticPr fontId="3"/>
  </si>
  <si>
    <t>　新潟県看護協会長　あて</t>
    <rPh sb="1" eb="4">
      <t>ニイガタケン</t>
    </rPh>
    <rPh sb="4" eb="6">
      <t>カンゴ</t>
    </rPh>
    <rPh sb="6" eb="8">
      <t>キョウカイ</t>
    </rPh>
    <rPh sb="8" eb="9">
      <t>チョウ</t>
    </rPh>
    <phoneticPr fontId="3"/>
  </si>
  <si>
    <t>病院名</t>
    <rPh sb="0" eb="2">
      <t>ビョウイン</t>
    </rPh>
    <rPh sb="2" eb="3">
      <t>メイ</t>
    </rPh>
    <phoneticPr fontId="3"/>
  </si>
  <si>
    <t>担当者名</t>
    <rPh sb="0" eb="3">
      <t>タントウシャ</t>
    </rPh>
    <rPh sb="3" eb="4">
      <t>メイ</t>
    </rPh>
    <phoneticPr fontId="3"/>
  </si>
  <si>
    <t>役職</t>
    <rPh sb="0" eb="2">
      <t>ヤクショク</t>
    </rPh>
    <phoneticPr fontId="3"/>
  </si>
  <si>
    <t>実施日</t>
    <rPh sb="0" eb="2">
      <t>ジッシ</t>
    </rPh>
    <rPh sb="2" eb="3">
      <t>ヒ</t>
    </rPh>
    <phoneticPr fontId="3"/>
  </si>
  <si>
    <t>名</t>
    <rPh sb="0" eb="1">
      <t>メイ</t>
    </rPh>
    <phoneticPr fontId="3"/>
  </si>
  <si>
    <t>【欠席者名】</t>
    <rPh sb="1" eb="4">
      <t>ケッセキシャ</t>
    </rPh>
    <rPh sb="4" eb="5">
      <t>メイ</t>
    </rPh>
    <phoneticPr fontId="3"/>
  </si>
  <si>
    <t>学校名</t>
    <rPh sb="0" eb="2">
      <t>ガッコウ</t>
    </rPh>
    <rPh sb="2" eb="3">
      <t>メイ</t>
    </rPh>
    <phoneticPr fontId="3"/>
  </si>
  <si>
    <t>欠席者名</t>
    <rPh sb="0" eb="3">
      <t>ケッセキシャ</t>
    </rPh>
    <rPh sb="3" eb="4">
      <t>メイ</t>
    </rPh>
    <phoneticPr fontId="3"/>
  </si>
  <si>
    <t>欠席連絡</t>
    <rPh sb="0" eb="2">
      <t>ケッセキ</t>
    </rPh>
    <rPh sb="2" eb="4">
      <t>レンラク</t>
    </rPh>
    <phoneticPr fontId="3"/>
  </si>
  <si>
    <t>欠席理由</t>
    <rPh sb="0" eb="2">
      <t>ケッセキ</t>
    </rPh>
    <rPh sb="2" eb="4">
      <t>リユウ</t>
    </rPh>
    <phoneticPr fontId="3"/>
  </si>
  <si>
    <t>日程・時間</t>
    <rPh sb="0" eb="2">
      <t>ニッテイ</t>
    </rPh>
    <rPh sb="3" eb="5">
      <t>ジカン</t>
    </rPh>
    <phoneticPr fontId="3"/>
  </si>
  <si>
    <t>（T</t>
    <phoneticPr fontId="3"/>
  </si>
  <si>
    <t>）</t>
    <phoneticPr fontId="3"/>
  </si>
  <si>
    <t>学校名</t>
    <rPh sb="0" eb="2">
      <t>ガッコウ</t>
    </rPh>
    <rPh sb="2" eb="3">
      <t>メイ</t>
    </rPh>
    <phoneticPr fontId="6"/>
  </si>
  <si>
    <t>郵便番号</t>
    <rPh sb="0" eb="4">
      <t>ユウビンバンゴウ</t>
    </rPh>
    <phoneticPr fontId="6"/>
  </si>
  <si>
    <t>住所</t>
    <rPh sb="0" eb="2">
      <t>ジュウショ</t>
    </rPh>
    <phoneticPr fontId="6"/>
  </si>
  <si>
    <t>電話</t>
    <rPh sb="0" eb="2">
      <t>デンワ</t>
    </rPh>
    <phoneticPr fontId="6"/>
  </si>
  <si>
    <t>県立村上高等学校</t>
  </si>
  <si>
    <t>0254-53-2109</t>
    <phoneticPr fontId="6"/>
  </si>
  <si>
    <t>県立村上桜ヶ丘高等学校</t>
  </si>
  <si>
    <t>0254-52-5201</t>
    <phoneticPr fontId="6"/>
  </si>
  <si>
    <t>県立荒川高等学校</t>
    <phoneticPr fontId="6"/>
  </si>
  <si>
    <t>0254-62-2503</t>
    <phoneticPr fontId="6"/>
  </si>
  <si>
    <t>県立村上中等教育学校</t>
    <rPh sb="0" eb="2">
      <t>ケンリツ</t>
    </rPh>
    <rPh sb="2" eb="4">
      <t>ムラカミ</t>
    </rPh>
    <rPh sb="4" eb="6">
      <t>チュウトウ</t>
    </rPh>
    <rPh sb="6" eb="8">
      <t>キョウイク</t>
    </rPh>
    <rPh sb="8" eb="10">
      <t>ガッコウ</t>
    </rPh>
    <phoneticPr fontId="6"/>
  </si>
  <si>
    <t>県立新発田高等学校</t>
  </si>
  <si>
    <t>0254-22-2008</t>
  </si>
  <si>
    <t>県立西新発田高等学校</t>
    <rPh sb="2" eb="3">
      <t>ニシ</t>
    </rPh>
    <phoneticPr fontId="6"/>
  </si>
  <si>
    <t>0254-22-2009</t>
    <phoneticPr fontId="6"/>
  </si>
  <si>
    <t>県立新発田南高等学校</t>
  </si>
  <si>
    <t>0254-22-2178</t>
  </si>
  <si>
    <t>県立新発田農業高等学校</t>
  </si>
  <si>
    <t>0254-22-2303</t>
    <phoneticPr fontId="6"/>
  </si>
  <si>
    <t>県立新発田商業高等学校</t>
  </si>
  <si>
    <t>0254-26-1388</t>
    <phoneticPr fontId="6"/>
  </si>
  <si>
    <t>県立中条高等学校</t>
  </si>
  <si>
    <t>県立阿賀野高等学校</t>
    <rPh sb="0" eb="1">
      <t>ケン</t>
    </rPh>
    <rPh sb="1" eb="2">
      <t>リツ</t>
    </rPh>
    <rPh sb="2" eb="5">
      <t>アガノ</t>
    </rPh>
    <rPh sb="5" eb="7">
      <t>コウトウ</t>
    </rPh>
    <rPh sb="7" eb="9">
      <t>ガッコウ</t>
    </rPh>
    <phoneticPr fontId="6"/>
  </si>
  <si>
    <t>新発田中央高等学校</t>
  </si>
  <si>
    <t>957-8533</t>
    <phoneticPr fontId="6"/>
  </si>
  <si>
    <t>0254-27-2466</t>
  </si>
  <si>
    <t>開志国際高等学校</t>
    <rPh sb="0" eb="1">
      <t>カイ</t>
    </rPh>
    <rPh sb="1" eb="2">
      <t>シ</t>
    </rPh>
    <rPh sb="2" eb="4">
      <t>コクサイ</t>
    </rPh>
    <rPh sb="4" eb="6">
      <t>コウトウ</t>
    </rPh>
    <rPh sb="6" eb="8">
      <t>ガッコウ</t>
    </rPh>
    <phoneticPr fontId="6"/>
  </si>
  <si>
    <t>959-2637</t>
    <phoneticPr fontId="6"/>
  </si>
  <si>
    <t>0254-44-3330</t>
    <phoneticPr fontId="6"/>
  </si>
  <si>
    <t>県立豊栄高等学校</t>
  </si>
  <si>
    <t>025-387-2761</t>
    <phoneticPr fontId="6"/>
  </si>
  <si>
    <t>県立新潟東高等学校</t>
    <rPh sb="0" eb="1">
      <t>ケン</t>
    </rPh>
    <rPh sb="1" eb="2">
      <t>リツ</t>
    </rPh>
    <rPh sb="2" eb="4">
      <t>ニイガタ</t>
    </rPh>
    <rPh sb="4" eb="5">
      <t>ヒガシ</t>
    </rPh>
    <rPh sb="5" eb="7">
      <t>コウトウ</t>
    </rPh>
    <rPh sb="7" eb="9">
      <t>ガッコウ</t>
    </rPh>
    <phoneticPr fontId="6"/>
  </si>
  <si>
    <t>950-8639</t>
    <phoneticPr fontId="6"/>
  </si>
  <si>
    <t>県立新潟北高等学校</t>
    <rPh sb="0" eb="1">
      <t>ケン</t>
    </rPh>
    <rPh sb="1" eb="2">
      <t>リツ</t>
    </rPh>
    <rPh sb="2" eb="4">
      <t>ニイガタ</t>
    </rPh>
    <rPh sb="4" eb="5">
      <t>キタ</t>
    </rPh>
    <rPh sb="5" eb="7">
      <t>コウトウ</t>
    </rPh>
    <rPh sb="7" eb="9">
      <t>ガッコウ</t>
    </rPh>
    <phoneticPr fontId="6"/>
  </si>
  <si>
    <t>県立新潟高等学校</t>
    <rPh sb="0" eb="1">
      <t>ケン</t>
    </rPh>
    <rPh sb="1" eb="2">
      <t>リツ</t>
    </rPh>
    <rPh sb="2" eb="4">
      <t>ニイガタ</t>
    </rPh>
    <rPh sb="4" eb="6">
      <t>コウトウ</t>
    </rPh>
    <rPh sb="6" eb="8">
      <t>ガッコウ</t>
    </rPh>
    <phoneticPr fontId="6"/>
  </si>
  <si>
    <t>025-266-2131</t>
  </si>
  <si>
    <t>県立新潟中央高等学校</t>
    <rPh sb="0" eb="1">
      <t>ケン</t>
    </rPh>
    <rPh sb="1" eb="2">
      <t>リツ</t>
    </rPh>
    <rPh sb="2" eb="4">
      <t>ニイガタ</t>
    </rPh>
    <rPh sb="4" eb="6">
      <t>チュウオウ</t>
    </rPh>
    <rPh sb="6" eb="8">
      <t>コウトウ</t>
    </rPh>
    <rPh sb="8" eb="10">
      <t>ガッコウ</t>
    </rPh>
    <phoneticPr fontId="6"/>
  </si>
  <si>
    <t>025-229-2191</t>
    <phoneticPr fontId="6"/>
  </si>
  <si>
    <t>県立新潟南高等学校</t>
    <rPh sb="0" eb="1">
      <t>ケン</t>
    </rPh>
    <rPh sb="1" eb="2">
      <t>リツ</t>
    </rPh>
    <rPh sb="2" eb="4">
      <t>ニイガタ</t>
    </rPh>
    <rPh sb="4" eb="5">
      <t>ミナミ</t>
    </rPh>
    <rPh sb="5" eb="7">
      <t>コウトウ</t>
    </rPh>
    <rPh sb="7" eb="9">
      <t>ガッコウ</t>
    </rPh>
    <phoneticPr fontId="6"/>
  </si>
  <si>
    <t>県立新潟江南高等学校</t>
    <rPh sb="0" eb="1">
      <t>ケン</t>
    </rPh>
    <rPh sb="1" eb="2">
      <t>リツ</t>
    </rPh>
    <rPh sb="2" eb="4">
      <t>ニイガタ</t>
    </rPh>
    <rPh sb="4" eb="6">
      <t>コウナン</t>
    </rPh>
    <rPh sb="6" eb="8">
      <t>コウトウ</t>
    </rPh>
    <rPh sb="8" eb="10">
      <t>ガッコウ</t>
    </rPh>
    <phoneticPr fontId="6"/>
  </si>
  <si>
    <t>950-0948</t>
    <phoneticPr fontId="6"/>
  </si>
  <si>
    <t>県立新潟商業高等学校</t>
    <rPh sb="0" eb="1">
      <t>ケン</t>
    </rPh>
    <rPh sb="1" eb="2">
      <t>リツ</t>
    </rPh>
    <rPh sb="2" eb="4">
      <t>ニイガタ</t>
    </rPh>
    <rPh sb="4" eb="6">
      <t>ショウギョウ</t>
    </rPh>
    <rPh sb="6" eb="8">
      <t>コウトウ</t>
    </rPh>
    <rPh sb="8" eb="10">
      <t>ガッコウ</t>
    </rPh>
    <phoneticPr fontId="6"/>
  </si>
  <si>
    <t>951-8131</t>
    <phoneticPr fontId="6"/>
  </si>
  <si>
    <t>025-266-0101</t>
    <phoneticPr fontId="6"/>
  </si>
  <si>
    <t>県立新潟向陽高等学校</t>
    <rPh sb="0" eb="1">
      <t>ケン</t>
    </rPh>
    <rPh sb="1" eb="2">
      <t>リツ</t>
    </rPh>
    <rPh sb="2" eb="4">
      <t>ニイガタ</t>
    </rPh>
    <rPh sb="4" eb="6">
      <t>コウヨウ</t>
    </rPh>
    <rPh sb="6" eb="8">
      <t>コウトウ</t>
    </rPh>
    <rPh sb="8" eb="10">
      <t>ガッコウ</t>
    </rPh>
    <phoneticPr fontId="6"/>
  </si>
  <si>
    <t>025-382-3221</t>
    <phoneticPr fontId="6"/>
  </si>
  <si>
    <t>市立万代高等学校</t>
    <rPh sb="0" eb="2">
      <t>シリツ</t>
    </rPh>
    <rPh sb="2" eb="4">
      <t>バンダイ</t>
    </rPh>
    <rPh sb="4" eb="6">
      <t>コウトウ</t>
    </rPh>
    <rPh sb="6" eb="8">
      <t>ガッコウ</t>
    </rPh>
    <phoneticPr fontId="6"/>
  </si>
  <si>
    <t>950-8666</t>
    <phoneticPr fontId="6"/>
  </si>
  <si>
    <t>025-241-0193</t>
  </si>
  <si>
    <t>市立高志中等教育学校</t>
    <rPh sb="0" eb="2">
      <t>シリツ</t>
    </rPh>
    <rPh sb="2" eb="3">
      <t>コウ</t>
    </rPh>
    <rPh sb="3" eb="4">
      <t>シ</t>
    </rPh>
    <rPh sb="4" eb="6">
      <t>チュウトウ</t>
    </rPh>
    <rPh sb="6" eb="8">
      <t>キョウイク</t>
    </rPh>
    <rPh sb="8" eb="10">
      <t>ガッコウ</t>
    </rPh>
    <phoneticPr fontId="6"/>
  </si>
  <si>
    <t>025-286-9811</t>
    <phoneticPr fontId="6"/>
  </si>
  <si>
    <t>市立明鏡高等学校</t>
    <rPh sb="4" eb="6">
      <t>コウトウ</t>
    </rPh>
    <rPh sb="6" eb="8">
      <t>ガッコウ</t>
    </rPh>
    <phoneticPr fontId="6"/>
  </si>
  <si>
    <t>950-0075</t>
    <phoneticPr fontId="6"/>
  </si>
  <si>
    <t>025-246-3535</t>
  </si>
  <si>
    <t>新潟明訓高等学校</t>
    <rPh sb="0" eb="2">
      <t>ニイガタ</t>
    </rPh>
    <rPh sb="2" eb="3">
      <t>メイ</t>
    </rPh>
    <rPh sb="3" eb="4">
      <t>クン</t>
    </rPh>
    <rPh sb="4" eb="6">
      <t>コウトウ</t>
    </rPh>
    <rPh sb="6" eb="8">
      <t>ガッコウ</t>
    </rPh>
    <phoneticPr fontId="6"/>
  </si>
  <si>
    <t>025-257-2131</t>
    <phoneticPr fontId="6"/>
  </si>
  <si>
    <t>北越高等学校</t>
    <rPh sb="0" eb="2">
      <t>ホクエツ</t>
    </rPh>
    <rPh sb="2" eb="4">
      <t>コウトウ</t>
    </rPh>
    <rPh sb="4" eb="6">
      <t>ガッコウ</t>
    </rPh>
    <phoneticPr fontId="6"/>
  </si>
  <si>
    <t>025-245-5681</t>
    <phoneticPr fontId="6"/>
  </si>
  <si>
    <t>新潟青陵高等学校</t>
    <rPh sb="0" eb="2">
      <t>ニイガタ</t>
    </rPh>
    <rPh sb="2" eb="4">
      <t>セイリョウ</t>
    </rPh>
    <rPh sb="4" eb="6">
      <t>コウトウ</t>
    </rPh>
    <rPh sb="6" eb="8">
      <t>ガッコウ</t>
    </rPh>
    <phoneticPr fontId="6"/>
  </si>
  <si>
    <t>025-266-8131</t>
    <phoneticPr fontId="6"/>
  </si>
  <si>
    <t>敬和学園高等学校</t>
    <rPh sb="0" eb="2">
      <t>ケイワ</t>
    </rPh>
    <rPh sb="2" eb="4">
      <t>ガクエン</t>
    </rPh>
    <rPh sb="4" eb="6">
      <t>コウトウ</t>
    </rPh>
    <rPh sb="6" eb="8">
      <t>ガッコウ</t>
    </rPh>
    <phoneticPr fontId="6"/>
  </si>
  <si>
    <t>025-259-2391</t>
    <phoneticPr fontId="6"/>
  </si>
  <si>
    <t>新潟第一高等学校</t>
    <rPh sb="0" eb="2">
      <t>ニイガタ</t>
    </rPh>
    <rPh sb="2" eb="4">
      <t>ダイイチ</t>
    </rPh>
    <rPh sb="4" eb="6">
      <t>コウトウ</t>
    </rPh>
    <rPh sb="6" eb="8">
      <t>ガッコウ</t>
    </rPh>
    <phoneticPr fontId="6"/>
  </si>
  <si>
    <t>025-231-5643</t>
    <phoneticPr fontId="6"/>
  </si>
  <si>
    <t>東京学館新潟高等学校</t>
    <rPh sb="0" eb="2">
      <t>トウキョウ</t>
    </rPh>
    <rPh sb="2" eb="4">
      <t>ガッカン</t>
    </rPh>
    <rPh sb="4" eb="6">
      <t>ニイガタ</t>
    </rPh>
    <rPh sb="6" eb="8">
      <t>コウトウ</t>
    </rPh>
    <rPh sb="8" eb="10">
      <t>ガッコウ</t>
    </rPh>
    <phoneticPr fontId="6"/>
  </si>
  <si>
    <t>025-283-8857</t>
    <phoneticPr fontId="6"/>
  </si>
  <si>
    <t>開志学園高等学校</t>
    <rPh sb="0" eb="2">
      <t>カイジ</t>
    </rPh>
    <rPh sb="2" eb="4">
      <t>ガクエン</t>
    </rPh>
    <rPh sb="4" eb="6">
      <t>コウトウ</t>
    </rPh>
    <rPh sb="6" eb="8">
      <t>ガッコウ</t>
    </rPh>
    <phoneticPr fontId="6"/>
  </si>
  <si>
    <t>025-287-3390</t>
    <phoneticPr fontId="6"/>
  </si>
  <si>
    <t>県立新津高等学校</t>
  </si>
  <si>
    <t>県立新津工業高等学校</t>
  </si>
  <si>
    <t>0250-22-3441</t>
    <phoneticPr fontId="6"/>
  </si>
  <si>
    <t>県立新津南高等学校</t>
    <phoneticPr fontId="6"/>
  </si>
  <si>
    <t>県立白根高等学校</t>
  </si>
  <si>
    <t>025-372-2185</t>
    <phoneticPr fontId="6"/>
  </si>
  <si>
    <t>県立新潟西高等学校</t>
    <rPh sb="0" eb="1">
      <t>ケン</t>
    </rPh>
    <rPh sb="1" eb="2">
      <t>リツ</t>
    </rPh>
    <rPh sb="2" eb="4">
      <t>ニイガタ</t>
    </rPh>
    <rPh sb="4" eb="5">
      <t>ニシ</t>
    </rPh>
    <rPh sb="5" eb="7">
      <t>コウトウ</t>
    </rPh>
    <rPh sb="7" eb="9">
      <t>ガッコウ</t>
    </rPh>
    <phoneticPr fontId="6"/>
  </si>
  <si>
    <t>025-262-1561</t>
  </si>
  <si>
    <t>県立新潟工業高等学校</t>
    <rPh sb="0" eb="1">
      <t>ケン</t>
    </rPh>
    <rPh sb="1" eb="2">
      <t>リツ</t>
    </rPh>
    <rPh sb="2" eb="4">
      <t>ニイガタ</t>
    </rPh>
    <rPh sb="4" eb="6">
      <t>コウギョウ</t>
    </rPh>
    <rPh sb="6" eb="8">
      <t>コウトウ</t>
    </rPh>
    <rPh sb="8" eb="10">
      <t>ガッコウ</t>
    </rPh>
    <phoneticPr fontId="6"/>
  </si>
  <si>
    <t>950-2024</t>
    <phoneticPr fontId="6"/>
  </si>
  <si>
    <t>025-266-1101</t>
    <phoneticPr fontId="6"/>
  </si>
  <si>
    <t>県立新潟翠江高等学校</t>
    <rPh sb="6" eb="8">
      <t>コウトウ</t>
    </rPh>
    <rPh sb="8" eb="10">
      <t>ガッコウ</t>
    </rPh>
    <phoneticPr fontId="6"/>
  </si>
  <si>
    <t>950-1112</t>
    <phoneticPr fontId="6"/>
  </si>
  <si>
    <t>025-377-5744</t>
    <phoneticPr fontId="6"/>
  </si>
  <si>
    <t>県立巻高等学校</t>
  </si>
  <si>
    <t>0256-72-2351</t>
  </si>
  <si>
    <t>県立巻総合高等学校</t>
    <phoneticPr fontId="6"/>
  </si>
  <si>
    <t>県立五泉高等学校</t>
  </si>
  <si>
    <t>0250-43-3314</t>
    <phoneticPr fontId="6"/>
  </si>
  <si>
    <t>県立村松高等学校</t>
  </si>
  <si>
    <t>0250-58-6003</t>
    <phoneticPr fontId="6"/>
  </si>
  <si>
    <t>県立阿賀黎明高等学校</t>
  </si>
  <si>
    <t>新潟清心女子高等学校</t>
    <rPh sb="0" eb="2">
      <t>ニイガタ</t>
    </rPh>
    <rPh sb="2" eb="4">
      <t>セイシン</t>
    </rPh>
    <rPh sb="4" eb="6">
      <t>ジョシ</t>
    </rPh>
    <rPh sb="6" eb="8">
      <t>コウトウ</t>
    </rPh>
    <rPh sb="8" eb="10">
      <t>ガッコウ</t>
    </rPh>
    <phoneticPr fontId="6"/>
  </si>
  <si>
    <t>025-269-2041</t>
  </si>
  <si>
    <t>日本文理高等学校</t>
    <rPh sb="0" eb="2">
      <t>ニホン</t>
    </rPh>
    <rPh sb="2" eb="4">
      <t>ブンリ</t>
    </rPh>
    <rPh sb="4" eb="6">
      <t>コウトウ</t>
    </rPh>
    <rPh sb="6" eb="8">
      <t>ガッコウ</t>
    </rPh>
    <phoneticPr fontId="6"/>
  </si>
  <si>
    <t>025-260-1000</t>
    <phoneticPr fontId="6"/>
  </si>
  <si>
    <t>県立三条高等学校</t>
  </si>
  <si>
    <t>955-0803</t>
    <phoneticPr fontId="6"/>
  </si>
  <si>
    <t>県立三条東高等学校</t>
  </si>
  <si>
    <t>0256-38-6461</t>
  </si>
  <si>
    <t>県立新潟県央工業高等学校</t>
  </si>
  <si>
    <t>0256-32-5251</t>
    <phoneticPr fontId="6"/>
  </si>
  <si>
    <t>県立三条商業高等学校</t>
  </si>
  <si>
    <t>0256-33-2631</t>
    <phoneticPr fontId="6"/>
  </si>
  <si>
    <t>県立加茂高等学校</t>
  </si>
  <si>
    <t>0256-52-2030</t>
    <phoneticPr fontId="6"/>
  </si>
  <si>
    <t>県立加茂農林高等学校</t>
  </si>
  <si>
    <t>0256-52-4011</t>
  </si>
  <si>
    <t>県立吉田高等学校</t>
  </si>
  <si>
    <t>0256-93-5484</t>
  </si>
  <si>
    <t>県立分水高等学校</t>
    <phoneticPr fontId="6"/>
  </si>
  <si>
    <t>0256-98-2191</t>
    <phoneticPr fontId="6"/>
  </si>
  <si>
    <t>県立燕中等教育学校</t>
    <rPh sb="0" eb="1">
      <t>ケン</t>
    </rPh>
    <rPh sb="1" eb="2">
      <t>リツ</t>
    </rPh>
    <rPh sb="2" eb="3">
      <t>ツバメ</t>
    </rPh>
    <rPh sb="3" eb="5">
      <t>チュウトウ</t>
    </rPh>
    <rPh sb="5" eb="7">
      <t>キョウイク</t>
    </rPh>
    <rPh sb="7" eb="9">
      <t>ガッコウ</t>
    </rPh>
    <phoneticPr fontId="6"/>
  </si>
  <si>
    <t>加茂暁星高等学校</t>
  </si>
  <si>
    <t>0256-52-2000</t>
    <phoneticPr fontId="6"/>
  </si>
  <si>
    <t>県立長岡高等学校</t>
  </si>
  <si>
    <t>0258-32-0072</t>
    <phoneticPr fontId="6"/>
  </si>
  <si>
    <t>県立長岡大手高等学校</t>
  </si>
  <si>
    <t>0258-38-0171</t>
  </si>
  <si>
    <t>県立長岡向陵高等学校</t>
  </si>
  <si>
    <t>0258-29-1300</t>
    <phoneticPr fontId="6"/>
  </si>
  <si>
    <t>県立長岡明徳高等学校</t>
  </si>
  <si>
    <t>0258-33-5821</t>
  </si>
  <si>
    <t>県立長岡農業高等学校　</t>
  </si>
  <si>
    <t>940-1198</t>
    <phoneticPr fontId="6"/>
  </si>
  <si>
    <t>0258-37-2266</t>
    <phoneticPr fontId="6"/>
  </si>
  <si>
    <t>県立長岡工業高等学校</t>
  </si>
  <si>
    <t>0258-35-1976</t>
    <phoneticPr fontId="6"/>
  </si>
  <si>
    <t>県立長岡商業高等学校</t>
  </si>
  <si>
    <t>県立正徳館高等学校</t>
    <rPh sb="0" eb="1">
      <t>ケン</t>
    </rPh>
    <rPh sb="1" eb="2">
      <t>リツ</t>
    </rPh>
    <rPh sb="2" eb="3">
      <t>セイ</t>
    </rPh>
    <rPh sb="3" eb="4">
      <t>トク</t>
    </rPh>
    <rPh sb="4" eb="5">
      <t>カン</t>
    </rPh>
    <rPh sb="5" eb="7">
      <t>コウトウ</t>
    </rPh>
    <rPh sb="7" eb="9">
      <t>ガッコウ</t>
    </rPh>
    <phoneticPr fontId="6"/>
  </si>
  <si>
    <t>0258-72-3121</t>
    <phoneticPr fontId="6"/>
  </si>
  <si>
    <t>県立栃尾高等学校</t>
  </si>
  <si>
    <t>県立見附高等学校</t>
  </si>
  <si>
    <t>0258-62-0080</t>
    <phoneticPr fontId="6"/>
  </si>
  <si>
    <t>県立出雲崎高等学校</t>
  </si>
  <si>
    <t>0258-78-3125</t>
    <phoneticPr fontId="6"/>
  </si>
  <si>
    <t>県立小千谷高等学校</t>
  </si>
  <si>
    <t>県立小千谷西高等学校</t>
  </si>
  <si>
    <t>帝京長岡高等学校</t>
  </si>
  <si>
    <t>中越高等学校</t>
  </si>
  <si>
    <t>0258-24-0203</t>
    <phoneticPr fontId="6"/>
  </si>
  <si>
    <t>創進学園高等学校</t>
    <rPh sb="0" eb="1">
      <t>キズ</t>
    </rPh>
    <rPh sb="1" eb="2">
      <t>ススム</t>
    </rPh>
    <rPh sb="2" eb="4">
      <t>ガクエン</t>
    </rPh>
    <rPh sb="4" eb="6">
      <t>コウトウ</t>
    </rPh>
    <rPh sb="6" eb="8">
      <t>ガッコウ</t>
    </rPh>
    <phoneticPr fontId="6"/>
  </si>
  <si>
    <t>954-0051</t>
    <phoneticPr fontId="6"/>
  </si>
  <si>
    <t>長岡英智高等学校</t>
    <rPh sb="0" eb="2">
      <t>ナガオカ</t>
    </rPh>
    <rPh sb="2" eb="4">
      <t>エイチ</t>
    </rPh>
    <rPh sb="4" eb="6">
      <t>コウトウ</t>
    </rPh>
    <rPh sb="6" eb="8">
      <t>ガッコウ</t>
    </rPh>
    <phoneticPr fontId="6"/>
  </si>
  <si>
    <t>940-1154</t>
    <phoneticPr fontId="6"/>
  </si>
  <si>
    <t>県立堀之内高等学校</t>
  </si>
  <si>
    <t>025-794-3317</t>
  </si>
  <si>
    <t>県立小出高等学校</t>
  </si>
  <si>
    <t>県立国際情報高等学校</t>
  </si>
  <si>
    <t>025-777-5355</t>
    <phoneticPr fontId="6"/>
  </si>
  <si>
    <t>県立六日町高等学校</t>
  </si>
  <si>
    <t>949-6681</t>
    <phoneticPr fontId="6"/>
  </si>
  <si>
    <t>県立八海高等学校</t>
  </si>
  <si>
    <t>県立塩沢商工高等学校</t>
  </si>
  <si>
    <t>025-782-1111</t>
    <phoneticPr fontId="6"/>
  </si>
  <si>
    <t>県立十日町高等学校</t>
  </si>
  <si>
    <t>025-752-3575</t>
    <phoneticPr fontId="6"/>
  </si>
  <si>
    <t>県立十日町総合高等学校</t>
  </si>
  <si>
    <t>県立津南中等教育学校</t>
    <rPh sb="4" eb="6">
      <t>チュウトウ</t>
    </rPh>
    <rPh sb="6" eb="8">
      <t>キョウイク</t>
    </rPh>
    <phoneticPr fontId="6"/>
  </si>
  <si>
    <t>025-765-2315</t>
    <phoneticPr fontId="6"/>
  </si>
  <si>
    <t>県立松代高等学校</t>
  </si>
  <si>
    <t>025-597-2064</t>
    <phoneticPr fontId="6"/>
  </si>
  <si>
    <t>県立柏崎高等学校</t>
  </si>
  <si>
    <t>県立柏崎常盤高等学校</t>
  </si>
  <si>
    <t>0257-23-6205</t>
  </si>
  <si>
    <t>県立柏崎総合高等学校</t>
  </si>
  <si>
    <t>0257-22-5288</t>
  </si>
  <si>
    <t>県立柏崎工業高等学校</t>
  </si>
  <si>
    <t>0257-22-5178</t>
    <phoneticPr fontId="6"/>
  </si>
  <si>
    <t>県立柏崎翔洋中等教育学校</t>
    <rPh sb="0" eb="2">
      <t>ケンリツ</t>
    </rPh>
    <rPh sb="2" eb="4">
      <t>カシワザキ</t>
    </rPh>
    <rPh sb="4" eb="5">
      <t>ショウ</t>
    </rPh>
    <rPh sb="5" eb="6">
      <t>ヨウ</t>
    </rPh>
    <rPh sb="6" eb="8">
      <t>チュウトウ</t>
    </rPh>
    <rPh sb="8" eb="10">
      <t>キョウイク</t>
    </rPh>
    <rPh sb="10" eb="12">
      <t>ガッコウ</t>
    </rPh>
    <phoneticPr fontId="6"/>
  </si>
  <si>
    <t>新潟産業大学附属高等学校</t>
    <rPh sb="5" eb="6">
      <t>ガク</t>
    </rPh>
    <phoneticPr fontId="6"/>
  </si>
  <si>
    <t>945-1397</t>
    <phoneticPr fontId="6"/>
  </si>
  <si>
    <t>0257-24-6644</t>
    <phoneticPr fontId="6"/>
  </si>
  <si>
    <t>県立高田高等学校</t>
  </si>
  <si>
    <t>025-526-2325</t>
    <phoneticPr fontId="6"/>
  </si>
  <si>
    <t>県立高田北城高等学校</t>
  </si>
  <si>
    <t>025-522-1164</t>
    <phoneticPr fontId="6"/>
  </si>
  <si>
    <t>県立高田南城高等学校</t>
  </si>
  <si>
    <t>025-525-5835</t>
  </si>
  <si>
    <t>県立高田農業高等学校</t>
  </si>
  <si>
    <t>943-0836</t>
    <phoneticPr fontId="6"/>
  </si>
  <si>
    <t>025-524-2260</t>
  </si>
  <si>
    <t>県立上越総合技術高等学校</t>
  </si>
  <si>
    <t>025-525-1160</t>
    <phoneticPr fontId="6"/>
  </si>
  <si>
    <t>県立高田商業高等学校</t>
  </si>
  <si>
    <t>025-523-2271</t>
  </si>
  <si>
    <t>県立直江津中等教育学校</t>
    <rPh sb="5" eb="7">
      <t>チュウトウ</t>
    </rPh>
    <rPh sb="7" eb="9">
      <t>キョウイク</t>
    </rPh>
    <phoneticPr fontId="6"/>
  </si>
  <si>
    <t>025-543-2325</t>
  </si>
  <si>
    <t>県立久比岐高等学校</t>
    <rPh sb="2" eb="3">
      <t>ク</t>
    </rPh>
    <rPh sb="3" eb="4">
      <t>ヒ</t>
    </rPh>
    <rPh sb="4" eb="5">
      <t>キ</t>
    </rPh>
    <phoneticPr fontId="6"/>
  </si>
  <si>
    <t>025-536-2379</t>
  </si>
  <si>
    <t>県立有恒高等学校</t>
  </si>
  <si>
    <t>0255-78-2003</t>
  </si>
  <si>
    <t>県立新井高等学校</t>
  </si>
  <si>
    <t>0255-72-4151</t>
  </si>
  <si>
    <t>県立糸魚川高等学校</t>
  </si>
  <si>
    <t>025-552-0004</t>
    <phoneticPr fontId="6"/>
  </si>
  <si>
    <t>県立糸魚川白嶺高等学校</t>
  </si>
  <si>
    <t>025-552-0046</t>
    <phoneticPr fontId="6"/>
  </si>
  <si>
    <t>県立海洋高等学校</t>
  </si>
  <si>
    <t>025-566-3155</t>
    <phoneticPr fontId="6"/>
  </si>
  <si>
    <t>上越高等学校</t>
  </si>
  <si>
    <t>025-523-2601</t>
    <phoneticPr fontId="6"/>
  </si>
  <si>
    <t>関根学園高等学校</t>
  </si>
  <si>
    <t>025-523-2702</t>
    <phoneticPr fontId="6"/>
  </si>
  <si>
    <t>県立佐渡高等学校</t>
  </si>
  <si>
    <t>0259-57-2155</t>
  </si>
  <si>
    <t>県立羽茂高等学校</t>
  </si>
  <si>
    <t>0259-88-3155</t>
    <phoneticPr fontId="6"/>
  </si>
  <si>
    <t>県立佐渡中等教育学校</t>
    <rPh sb="0" eb="2">
      <t>ケンリツ</t>
    </rPh>
    <rPh sb="2" eb="4">
      <t>サド</t>
    </rPh>
    <rPh sb="4" eb="6">
      <t>チュウトウ</t>
    </rPh>
    <rPh sb="6" eb="8">
      <t>キョウイク</t>
    </rPh>
    <rPh sb="8" eb="10">
      <t>ガッコウ</t>
    </rPh>
    <phoneticPr fontId="6"/>
  </si>
  <si>
    <t>県立佐渡高等学校相川分校</t>
    <rPh sb="2" eb="4">
      <t>サド</t>
    </rPh>
    <rPh sb="8" eb="10">
      <t>アイカワ</t>
    </rPh>
    <rPh sb="10" eb="12">
      <t>ブンコウ</t>
    </rPh>
    <phoneticPr fontId="6"/>
  </si>
  <si>
    <t>0259-74-3257</t>
    <phoneticPr fontId="6"/>
  </si>
  <si>
    <t>県立佐渡総合高等学校</t>
  </si>
  <si>
    <t>0259-66-3158</t>
  </si>
  <si>
    <t>実施日2</t>
    <rPh sb="0" eb="2">
      <t>ジッシ</t>
    </rPh>
    <rPh sb="2" eb="3">
      <t>ヒ</t>
    </rPh>
    <phoneticPr fontId="3"/>
  </si>
  <si>
    <t>※入力箇所はすべて黄色の塗りつぶし部分です</t>
    <rPh sb="1" eb="3">
      <t>ニュウリョク</t>
    </rPh>
    <rPh sb="3" eb="5">
      <t>カショ</t>
    </rPh>
    <rPh sb="9" eb="11">
      <t>キイロ</t>
    </rPh>
    <rPh sb="12" eb="13">
      <t>ヌ</t>
    </rPh>
    <rPh sb="17" eb="19">
      <t>ブブン</t>
    </rPh>
    <phoneticPr fontId="3"/>
  </si>
  <si>
    <t>【実績入力シート】への入力について</t>
    <rPh sb="1" eb="3">
      <t>ジッセキ</t>
    </rPh>
    <rPh sb="3" eb="5">
      <t>ニュウリョク</t>
    </rPh>
    <rPh sb="11" eb="13">
      <t>ニュウリョク</t>
    </rPh>
    <phoneticPr fontId="3"/>
  </si>
  <si>
    <t>【請求書の入力について】</t>
    <rPh sb="1" eb="4">
      <t>セイキュウショ</t>
    </rPh>
    <rPh sb="5" eb="7">
      <t>ニュウリョク</t>
    </rPh>
    <phoneticPr fontId="3"/>
  </si>
  <si>
    <t>様式２</t>
    <rPh sb="0" eb="2">
      <t>ヨウシキ</t>
    </rPh>
    <phoneticPr fontId="3"/>
  </si>
  <si>
    <t>様式３</t>
    <rPh sb="0" eb="2">
      <t>ヨウシキ</t>
    </rPh>
    <phoneticPr fontId="3"/>
  </si>
  <si>
    <t>※本用紙に当日のプログラムを記載いただくか、別途作成のプログラムがある場合は</t>
    <rPh sb="1" eb="2">
      <t>ホン</t>
    </rPh>
    <rPh sb="2" eb="4">
      <t>ヨウシ</t>
    </rPh>
    <rPh sb="5" eb="7">
      <t>トウジツ</t>
    </rPh>
    <rPh sb="14" eb="16">
      <t>キサイ</t>
    </rPh>
    <rPh sb="22" eb="24">
      <t>ベット</t>
    </rPh>
    <rPh sb="24" eb="26">
      <t>サクセイ</t>
    </rPh>
    <rPh sb="35" eb="37">
      <t>バアイ</t>
    </rPh>
    <phoneticPr fontId="3"/>
  </si>
  <si>
    <t>そちらを添付いただいても構いません。</t>
    <rPh sb="4" eb="6">
      <t>テンプ</t>
    </rPh>
    <rPh sb="12" eb="13">
      <t>カマ</t>
    </rPh>
    <phoneticPr fontId="3"/>
  </si>
  <si>
    <t>適格請求書発行事業者
登録番号</t>
    <rPh sb="0" eb="2">
      <t>テキカク</t>
    </rPh>
    <rPh sb="2" eb="5">
      <t>セイキュウショ</t>
    </rPh>
    <rPh sb="5" eb="7">
      <t>ハッコウ</t>
    </rPh>
    <rPh sb="7" eb="10">
      <t>ジギョウシャ</t>
    </rPh>
    <rPh sb="11" eb="13">
      <t>トウロク</t>
    </rPh>
    <rPh sb="13" eb="15">
      <t>バンゴウ</t>
    </rPh>
    <phoneticPr fontId="3"/>
  </si>
  <si>
    <t>当日参加
者数</t>
    <rPh sb="0" eb="2">
      <t>トウジツ</t>
    </rPh>
    <rPh sb="2" eb="4">
      <t>サンカ</t>
    </rPh>
    <rPh sb="5" eb="6">
      <t>シャ</t>
    </rPh>
    <rPh sb="6" eb="7">
      <t>スウ</t>
    </rPh>
    <phoneticPr fontId="3"/>
  </si>
  <si>
    <t>当日参加人数</t>
    <rPh sb="0" eb="2">
      <t>トウジツ</t>
    </rPh>
    <rPh sb="2" eb="4">
      <t>サンカ</t>
    </rPh>
    <rPh sb="4" eb="6">
      <t>ニンズウ</t>
    </rPh>
    <phoneticPr fontId="3"/>
  </si>
  <si>
    <t>円（税込）</t>
    <rPh sb="0" eb="1">
      <t>エン</t>
    </rPh>
    <rPh sb="2" eb="4">
      <t>ゼイコミ</t>
    </rPh>
    <phoneticPr fontId="3"/>
  </si>
  <si>
    <t>（２）同ファイルの「実績入力シート」（タブが赤いシート）で作業をします。</t>
    <rPh sb="3" eb="4">
      <t>ドウ</t>
    </rPh>
    <rPh sb="10" eb="12">
      <t>ジッセキ</t>
    </rPh>
    <rPh sb="12" eb="14">
      <t>ニュウリョク</t>
    </rPh>
    <rPh sb="22" eb="23">
      <t>アカ</t>
    </rPh>
    <rPh sb="29" eb="31">
      <t>サギョウ</t>
    </rPh>
    <phoneticPr fontId="3"/>
  </si>
  <si>
    <t>（５）【受入担当者】の欄に役職、担当者名を入力してください。</t>
    <rPh sb="4" eb="6">
      <t>ウケイレ</t>
    </rPh>
    <rPh sb="6" eb="9">
      <t>タントウシャ</t>
    </rPh>
    <rPh sb="11" eb="12">
      <t>ラン</t>
    </rPh>
    <rPh sb="13" eb="15">
      <t>ヤクショク</t>
    </rPh>
    <rPh sb="16" eb="19">
      <t>タントウシャ</t>
    </rPh>
    <rPh sb="19" eb="20">
      <t>メイ</t>
    </rPh>
    <rPh sb="21" eb="23">
      <t>ニュウリョク</t>
    </rPh>
    <phoneticPr fontId="3"/>
  </si>
  <si>
    <t>　　　施設№欄に施設番号を入力すると、地区、施設名、実施日１、実施日２、３、４（ある場合）、</t>
    <rPh sb="3" eb="5">
      <t>シセツ</t>
    </rPh>
    <rPh sb="6" eb="7">
      <t>ラン</t>
    </rPh>
    <rPh sb="8" eb="10">
      <t>シセツ</t>
    </rPh>
    <rPh sb="10" eb="12">
      <t>バンゴウ</t>
    </rPh>
    <rPh sb="13" eb="15">
      <t>ニュウリョク</t>
    </rPh>
    <rPh sb="19" eb="21">
      <t>チク</t>
    </rPh>
    <rPh sb="22" eb="25">
      <t>シセツメイ</t>
    </rPh>
    <rPh sb="26" eb="28">
      <t>ジッシ</t>
    </rPh>
    <rPh sb="28" eb="29">
      <t>ヒ</t>
    </rPh>
    <rPh sb="31" eb="33">
      <t>ジッシ</t>
    </rPh>
    <rPh sb="33" eb="34">
      <t>ヒ</t>
    </rPh>
    <rPh sb="42" eb="44">
      <t>バアイ</t>
    </rPh>
    <phoneticPr fontId="3"/>
  </si>
  <si>
    <t>地区</t>
    <rPh sb="0" eb="2">
      <t>チク</t>
    </rPh>
    <phoneticPr fontId="3"/>
  </si>
  <si>
    <t>新潟市</t>
    <rPh sb="0" eb="3">
      <t>ニイガタシ</t>
    </rPh>
    <phoneticPr fontId="3"/>
  </si>
  <si>
    <t>施設№</t>
    <rPh sb="0" eb="2">
      <t>シセツ</t>
    </rPh>
    <phoneticPr fontId="3"/>
  </si>
  <si>
    <t>病院名</t>
  </si>
  <si>
    <t>実施日1</t>
    <phoneticPr fontId="3"/>
  </si>
  <si>
    <t>実施日3</t>
    <rPh sb="0" eb="2">
      <t>ジッシ</t>
    </rPh>
    <rPh sb="2" eb="3">
      <t>ビ</t>
    </rPh>
    <phoneticPr fontId="3"/>
  </si>
  <si>
    <t>実施日4</t>
    <rPh sb="0" eb="3">
      <t>ジッシビ</t>
    </rPh>
    <phoneticPr fontId="3"/>
  </si>
  <si>
    <t>―</t>
    <phoneticPr fontId="3"/>
  </si>
  <si>
    <t>新潟県看護協会</t>
    <rPh sb="0" eb="3">
      <t>ニイガタケン</t>
    </rPh>
    <rPh sb="3" eb="5">
      <t>カンゴ</t>
    </rPh>
    <rPh sb="5" eb="7">
      <t>キョウカイ</t>
    </rPh>
    <phoneticPr fontId="3"/>
  </si>
  <si>
    <r>
      <rPr>
        <sz val="10"/>
        <color theme="1"/>
        <rFont val="ＭＳ 明朝"/>
        <family val="1"/>
        <charset val="128"/>
      </rPr>
      <t>フリガナ</t>
    </r>
    <r>
      <rPr>
        <sz val="3"/>
        <color theme="1"/>
        <rFont val="ＭＳ 明朝"/>
        <family val="1"/>
        <charset val="128"/>
      </rPr>
      <t xml:space="preserve">
</t>
    </r>
    <r>
      <rPr>
        <sz val="12"/>
        <color theme="1"/>
        <rFont val="ＭＳ 明朝"/>
        <family val="1"/>
        <charset val="128"/>
      </rPr>
      <t xml:space="preserve">
口座名義</t>
    </r>
    <rPh sb="6" eb="8">
      <t>コウザ</t>
    </rPh>
    <rPh sb="8" eb="10">
      <t>メイギ</t>
    </rPh>
    <phoneticPr fontId="3"/>
  </si>
  <si>
    <r>
      <rPr>
        <sz val="11"/>
        <color rgb="FFFF0000"/>
        <rFont val="ＭＳ Ｐゴシック"/>
        <family val="3"/>
        <charset val="128"/>
        <scheme val="minor"/>
      </rPr>
      <t>F列</t>
    </r>
    <r>
      <rPr>
        <sz val="11"/>
        <rFont val="ＭＳ Ｐゴシック"/>
        <family val="3"/>
        <charset val="128"/>
        <scheme val="minor"/>
      </rPr>
      <t>：参加者数を</t>
    </r>
    <r>
      <rPr>
        <b/>
        <sz val="11"/>
        <rFont val="ＭＳ Ｐゴシック"/>
        <family val="3"/>
        <charset val="128"/>
        <scheme val="minor"/>
      </rPr>
      <t>半角数字のみ</t>
    </r>
    <r>
      <rPr>
        <sz val="11"/>
        <rFont val="ＭＳ Ｐゴシック"/>
        <family val="3"/>
        <charset val="128"/>
        <scheme val="minor"/>
      </rPr>
      <t>で入力してください。</t>
    </r>
    <rPh sb="1" eb="2">
      <t>レツ</t>
    </rPh>
    <rPh sb="3" eb="6">
      <t>サンカシャ</t>
    </rPh>
    <rPh sb="6" eb="7">
      <t>スウ</t>
    </rPh>
    <rPh sb="8" eb="10">
      <t>ハンカク</t>
    </rPh>
    <rPh sb="10" eb="12">
      <t>スウジ</t>
    </rPh>
    <rPh sb="15" eb="17">
      <t>ニュウリョク</t>
    </rPh>
    <phoneticPr fontId="3"/>
  </si>
  <si>
    <r>
      <rPr>
        <sz val="11"/>
        <color rgb="FFFF0000"/>
        <rFont val="ＭＳ Ｐゴシック"/>
        <family val="3"/>
        <charset val="128"/>
        <scheme val="minor"/>
      </rPr>
      <t>G列</t>
    </r>
    <r>
      <rPr>
        <sz val="11"/>
        <rFont val="ＭＳ Ｐゴシック"/>
        <family val="3"/>
        <charset val="128"/>
        <scheme val="minor"/>
      </rPr>
      <t>：参加者数のうち男子の人数を</t>
    </r>
    <r>
      <rPr>
        <b/>
        <sz val="11"/>
        <rFont val="ＭＳ Ｐゴシック"/>
        <family val="3"/>
        <charset val="128"/>
        <scheme val="minor"/>
      </rPr>
      <t>半角数字のみ</t>
    </r>
    <r>
      <rPr>
        <sz val="11"/>
        <rFont val="ＭＳ Ｐゴシック"/>
        <family val="3"/>
        <charset val="128"/>
        <scheme val="minor"/>
      </rPr>
      <t>で入力してください。</t>
    </r>
    <rPh sb="1" eb="2">
      <t>レツ</t>
    </rPh>
    <rPh sb="3" eb="7">
      <t>サンカシャスウ</t>
    </rPh>
    <rPh sb="10" eb="12">
      <t>ダンシ</t>
    </rPh>
    <rPh sb="13" eb="15">
      <t>ニンズウ</t>
    </rPh>
    <rPh sb="16" eb="18">
      <t>ハンカク</t>
    </rPh>
    <rPh sb="18" eb="20">
      <t>スウジ</t>
    </rPh>
    <rPh sb="23" eb="25">
      <t>ニュウリョク</t>
    </rPh>
    <phoneticPr fontId="3"/>
  </si>
  <si>
    <t>（３）施設№欄（セル番地B2）に、①で確認した自施設の施設番号を半角数字で入力してください。</t>
    <rPh sb="3" eb="5">
      <t>シセツ</t>
    </rPh>
    <rPh sb="6" eb="7">
      <t>ラン</t>
    </rPh>
    <rPh sb="10" eb="12">
      <t>バンチ</t>
    </rPh>
    <rPh sb="19" eb="21">
      <t>カクニン</t>
    </rPh>
    <rPh sb="23" eb="26">
      <t>ジシセツ</t>
    </rPh>
    <rPh sb="27" eb="29">
      <t>シセツ</t>
    </rPh>
    <rPh sb="29" eb="31">
      <t>バンゴウ</t>
    </rPh>
    <rPh sb="32" eb="34">
      <t>ハンカク</t>
    </rPh>
    <rPh sb="34" eb="36">
      <t>スウジ</t>
    </rPh>
    <rPh sb="37" eb="39">
      <t>ニュウリョク</t>
    </rPh>
    <phoneticPr fontId="3"/>
  </si>
  <si>
    <r>
      <t>　　　</t>
    </r>
    <r>
      <rPr>
        <b/>
        <sz val="11"/>
        <rFont val="ＭＳ Ｐゴシック"/>
        <family val="3"/>
        <charset val="128"/>
        <scheme val="minor"/>
      </rPr>
      <t>半角数字</t>
    </r>
    <r>
      <rPr>
        <sz val="11"/>
        <rFont val="ＭＳ Ｐゴシック"/>
        <family val="3"/>
        <charset val="128"/>
        <scheme val="minor"/>
      </rPr>
      <t>で入力してください。</t>
    </r>
    <rPh sb="3" eb="5">
      <t>ハンカク</t>
    </rPh>
    <rPh sb="5" eb="7">
      <t>スウジ</t>
    </rPh>
    <rPh sb="8" eb="10">
      <t>ニュウリョク</t>
    </rPh>
    <phoneticPr fontId="3"/>
  </si>
  <si>
    <t>実施内容</t>
    <rPh sb="0" eb="2">
      <t>ジッシ</t>
    </rPh>
    <rPh sb="2" eb="4">
      <t>ナイヨウ</t>
    </rPh>
    <phoneticPr fontId="3"/>
  </si>
  <si>
    <t>　　　</t>
    <phoneticPr fontId="3"/>
  </si>
  <si>
    <t>【請求内訳】</t>
    <rPh sb="1" eb="3">
      <t>セイキュウ</t>
    </rPh>
    <rPh sb="3" eb="5">
      <t>ウチワケ</t>
    </rPh>
    <phoneticPr fontId="3"/>
  </si>
  <si>
    <t>　　これで実績入力シートへの入力は終わりです</t>
    <rPh sb="5" eb="7">
      <t>ジッセキ</t>
    </rPh>
    <rPh sb="7" eb="9">
      <t>ニュウリョク</t>
    </rPh>
    <rPh sb="14" eb="16">
      <t>ニュウリョク</t>
    </rPh>
    <rPh sb="17" eb="18">
      <t>オ</t>
    </rPh>
    <phoneticPr fontId="3"/>
  </si>
  <si>
    <r>
      <t>（２）代表者氏名の欄は</t>
    </r>
    <r>
      <rPr>
        <b/>
        <sz val="11"/>
        <rFont val="ＭＳ ゴシック"/>
        <family val="3"/>
        <charset val="128"/>
      </rPr>
      <t>病院（法人）の代表者</t>
    </r>
    <r>
      <rPr>
        <sz val="11"/>
        <rFont val="ＭＳ ゴシック"/>
        <family val="3"/>
        <charset val="128"/>
      </rPr>
      <t>を入力してください。</t>
    </r>
    <rPh sb="3" eb="6">
      <t>ダイヒョウシャ</t>
    </rPh>
    <rPh sb="6" eb="8">
      <t>シメイ</t>
    </rPh>
    <rPh sb="9" eb="10">
      <t>ラン</t>
    </rPh>
    <rPh sb="14" eb="16">
      <t>ホウジン</t>
    </rPh>
    <phoneticPr fontId="3"/>
  </si>
  <si>
    <t>※実績入力シートの数値を元に算出しています。29行目以降は数式を削除しないでください。</t>
    <rPh sb="1" eb="3">
      <t>ジッセキ</t>
    </rPh>
    <rPh sb="3" eb="5">
      <t>ニュウリョク</t>
    </rPh>
    <rPh sb="9" eb="11">
      <t>スウチ</t>
    </rPh>
    <rPh sb="12" eb="13">
      <t>モト</t>
    </rPh>
    <rPh sb="14" eb="16">
      <t>サンシュツ</t>
    </rPh>
    <rPh sb="24" eb="25">
      <t>ギョウ</t>
    </rPh>
    <rPh sb="25" eb="26">
      <t>メ</t>
    </rPh>
    <rPh sb="26" eb="28">
      <t>イコウ</t>
    </rPh>
    <rPh sb="29" eb="31">
      <t>スウシキ</t>
    </rPh>
    <rPh sb="32" eb="34">
      <t>サクジョ</t>
    </rPh>
    <phoneticPr fontId="3"/>
  </si>
  <si>
    <t>金額</t>
    <rPh sb="0" eb="2">
      <t>キンガク</t>
    </rPh>
    <phoneticPr fontId="3"/>
  </si>
  <si>
    <t>支払額
合計
(税込金額)</t>
    <rPh sb="0" eb="2">
      <t>シハライ</t>
    </rPh>
    <rPh sb="2" eb="3">
      <t>ガク</t>
    </rPh>
    <rPh sb="4" eb="6">
      <t>ゴウケイ</t>
    </rPh>
    <rPh sb="8" eb="10">
      <t>ゼイコミ</t>
    </rPh>
    <rPh sb="10" eb="11">
      <t>キン</t>
    </rPh>
    <rPh sb="11" eb="12">
      <t>ガク</t>
    </rPh>
    <phoneticPr fontId="3"/>
  </si>
  <si>
    <t>印</t>
    <rPh sb="0" eb="1">
      <t>イン</t>
    </rPh>
    <phoneticPr fontId="3"/>
  </si>
  <si>
    <t>※請求内訳の「税込合計」欄の金額を入力してください。</t>
    <rPh sb="1" eb="3">
      <t>セイキュウ</t>
    </rPh>
    <rPh sb="3" eb="5">
      <t>ウチワケ</t>
    </rPh>
    <rPh sb="7" eb="9">
      <t>ゼイコミ</t>
    </rPh>
    <rPh sb="9" eb="11">
      <t>ゴウケイ</t>
    </rPh>
    <rPh sb="12" eb="13">
      <t>ラン</t>
    </rPh>
    <rPh sb="14" eb="16">
      <t>キンガク</t>
    </rPh>
    <rPh sb="15" eb="16">
      <t>ゼイキン</t>
    </rPh>
    <rPh sb="17" eb="19">
      <t>ニュウリョク</t>
    </rPh>
    <phoneticPr fontId="3"/>
  </si>
  <si>
    <t>※白紙の状態で出力してご利用の際は、【請求内訳】は実績入力シートの情報を記載してください。</t>
    <rPh sb="1" eb="3">
      <t>ハクシ</t>
    </rPh>
    <rPh sb="4" eb="6">
      <t>ジョウタイ</t>
    </rPh>
    <rPh sb="7" eb="9">
      <t>シュツリョク</t>
    </rPh>
    <rPh sb="12" eb="14">
      <t>リヨウ</t>
    </rPh>
    <rPh sb="15" eb="16">
      <t>サイ</t>
    </rPh>
    <rPh sb="19" eb="21">
      <t>セイキュウ</t>
    </rPh>
    <rPh sb="21" eb="23">
      <t>ウチワケ</t>
    </rPh>
    <rPh sb="25" eb="27">
      <t>ジッセキ</t>
    </rPh>
    <rPh sb="27" eb="29">
      <t>ニュウリョク</t>
    </rPh>
    <rPh sb="33" eb="35">
      <t>ジョウホウ</t>
    </rPh>
    <rPh sb="36" eb="38">
      <t>キサイ</t>
    </rPh>
    <phoneticPr fontId="3"/>
  </si>
  <si>
    <t>　　実施日２、実施日３、実施日４もある場合は同様に入力してください。</t>
    <rPh sb="2" eb="4">
      <t>ジッシ</t>
    </rPh>
    <rPh sb="4" eb="5">
      <t>ヒ</t>
    </rPh>
    <rPh sb="7" eb="9">
      <t>ジッシ</t>
    </rPh>
    <rPh sb="9" eb="10">
      <t>ヒ</t>
    </rPh>
    <rPh sb="12" eb="14">
      <t>ジッシ</t>
    </rPh>
    <rPh sb="14" eb="15">
      <t>ヒ</t>
    </rPh>
    <rPh sb="19" eb="21">
      <t>バアイ</t>
    </rPh>
    <rPh sb="22" eb="24">
      <t>ドウヨウ</t>
    </rPh>
    <rPh sb="25" eb="27">
      <t>ニュウリョク</t>
    </rPh>
    <phoneticPr fontId="3"/>
  </si>
  <si>
    <t>（シート名：実績報告書１枚目　と同内容になります。）</t>
    <rPh sb="4" eb="5">
      <t>メイ</t>
    </rPh>
    <rPh sb="6" eb="8">
      <t>ジッセキ</t>
    </rPh>
    <rPh sb="8" eb="11">
      <t>ホウコクショ</t>
    </rPh>
    <rPh sb="12" eb="14">
      <t>マイメ</t>
    </rPh>
    <rPh sb="16" eb="17">
      <t>ドウ</t>
    </rPh>
    <rPh sb="17" eb="19">
      <t>ナイヨウ</t>
    </rPh>
    <phoneticPr fontId="3"/>
  </si>
  <si>
    <t>様式１</t>
    <rPh sb="0" eb="1">
      <t>サマ</t>
    </rPh>
    <rPh sb="1" eb="2">
      <t>シキ</t>
    </rPh>
    <phoneticPr fontId="3"/>
  </si>
  <si>
    <t>地区</t>
    <rPh sb="0" eb="2">
      <t>チク</t>
    </rPh>
    <phoneticPr fontId="6"/>
  </si>
  <si>
    <t>下越</t>
    <rPh sb="0" eb="2">
      <t>カエツ</t>
    </rPh>
    <phoneticPr fontId="6"/>
  </si>
  <si>
    <t>中越</t>
    <rPh sb="0" eb="2">
      <t>チュウエツ</t>
    </rPh>
    <phoneticPr fontId="6"/>
  </si>
  <si>
    <t>新潟市</t>
    <rPh sb="0" eb="3">
      <t>ニイガタシ</t>
    </rPh>
    <phoneticPr fontId="6"/>
  </si>
  <si>
    <t>高校3</t>
    <rPh sb="0" eb="2">
      <t>コウコウ</t>
    </rPh>
    <phoneticPr fontId="6"/>
  </si>
  <si>
    <t>950-2157</t>
    <phoneticPr fontId="6"/>
  </si>
  <si>
    <t>新潟市西区内野が丘3-24-1</t>
    <rPh sb="0" eb="3">
      <t>ニイガタシ</t>
    </rPh>
    <rPh sb="3" eb="4">
      <t>ニシ</t>
    </rPh>
    <rPh sb="4" eb="5">
      <t>ク</t>
    </rPh>
    <rPh sb="5" eb="7">
      <t>ウチノ</t>
    </rPh>
    <rPh sb="8" eb="9">
      <t>オカ</t>
    </rPh>
    <phoneticPr fontId="6"/>
  </si>
  <si>
    <t>950-0087</t>
    <phoneticPr fontId="6"/>
  </si>
  <si>
    <t>0120-250-013</t>
    <phoneticPr fontId="6"/>
  </si>
  <si>
    <t>高校№</t>
    <rPh sb="0" eb="2">
      <t>コウコウ</t>
    </rPh>
    <phoneticPr fontId="6"/>
  </si>
  <si>
    <t>松陰高等学校 新潟中央校</t>
    <rPh sb="0" eb="2">
      <t>ショウイン</t>
    </rPh>
    <rPh sb="2" eb="4">
      <t>コウトウ</t>
    </rPh>
    <rPh sb="4" eb="6">
      <t>ガッコウ</t>
    </rPh>
    <rPh sb="7" eb="9">
      <t>ニイガタ</t>
    </rPh>
    <rPh sb="9" eb="11">
      <t>チュウオウ</t>
    </rPh>
    <rPh sb="11" eb="12">
      <t>コウ</t>
    </rPh>
    <phoneticPr fontId="6"/>
  </si>
  <si>
    <t>943-0832</t>
    <phoneticPr fontId="6"/>
  </si>
  <si>
    <t>新潟市中央区東大通2-3-28 パーク新潟東大通ビル4階</t>
    <rPh sb="0" eb="3">
      <t>ニイガタシ</t>
    </rPh>
    <rPh sb="3" eb="6">
      <t>チュウオウク</t>
    </rPh>
    <rPh sb="6" eb="7">
      <t>ヒガシ</t>
    </rPh>
    <rPh sb="7" eb="9">
      <t>オオドオ</t>
    </rPh>
    <rPh sb="19" eb="21">
      <t>ニイガタ</t>
    </rPh>
    <rPh sb="21" eb="22">
      <t>ヒガシ</t>
    </rPh>
    <rPh sb="22" eb="24">
      <t>オオドオ</t>
    </rPh>
    <rPh sb="27" eb="28">
      <t>カイ</t>
    </rPh>
    <phoneticPr fontId="6"/>
  </si>
  <si>
    <t>上越市本町5-2-1 クリタビル1・2F</t>
    <rPh sb="0" eb="3">
      <t>ジョウエツシ</t>
    </rPh>
    <rPh sb="3" eb="5">
      <t>ホンチョウ</t>
    </rPh>
    <phoneticPr fontId="6"/>
  </si>
  <si>
    <t>高校№</t>
    <rPh sb="0" eb="2">
      <t>コウコウ</t>
    </rPh>
    <phoneticPr fontId="3"/>
  </si>
  <si>
    <t>ヒューマンキャンパスのぞみ高等学校 新潟学習センター</t>
    <rPh sb="13" eb="15">
      <t>コウトウ</t>
    </rPh>
    <rPh sb="15" eb="17">
      <t>ガッコウ</t>
    </rPh>
    <rPh sb="18" eb="20">
      <t>ニイガタ</t>
    </rPh>
    <rPh sb="20" eb="22">
      <t>ガクシュウ</t>
    </rPh>
    <phoneticPr fontId="6"/>
  </si>
  <si>
    <t>950-0088</t>
    <phoneticPr fontId="6"/>
  </si>
  <si>
    <t>新潟市中央区万代4-1-8　文光堂ビル8階</t>
    <rPh sb="0" eb="3">
      <t>ニイガタシ</t>
    </rPh>
    <rPh sb="3" eb="5">
      <t>チュウオウ</t>
    </rPh>
    <rPh sb="5" eb="6">
      <t>ク</t>
    </rPh>
    <rPh sb="6" eb="8">
      <t>バンダイ</t>
    </rPh>
    <rPh sb="14" eb="17">
      <t>ブンコウドウ</t>
    </rPh>
    <rPh sb="20" eb="21">
      <t>カイ</t>
    </rPh>
    <phoneticPr fontId="6"/>
  </si>
  <si>
    <t>025-246-0550</t>
    <phoneticPr fontId="3"/>
  </si>
  <si>
    <t>会　長　　池　田　良　美　　様</t>
    <rPh sb="0" eb="1">
      <t>カイ</t>
    </rPh>
    <rPh sb="2" eb="3">
      <t>ナガ</t>
    </rPh>
    <rPh sb="5" eb="6">
      <t>イケ</t>
    </rPh>
    <rPh sb="7" eb="8">
      <t>タ</t>
    </rPh>
    <rPh sb="9" eb="10">
      <t>ヨ</t>
    </rPh>
    <rPh sb="11" eb="12">
      <t>ミ</t>
    </rPh>
    <rPh sb="14" eb="15">
      <t>サマ</t>
    </rPh>
    <phoneticPr fontId="3"/>
  </si>
  <si>
    <t>欠席
者数</t>
    <rPh sb="0" eb="2">
      <t>ケッセキ</t>
    </rPh>
    <rPh sb="3" eb="4">
      <t>シャ</t>
    </rPh>
    <rPh sb="4" eb="5">
      <t>スウ</t>
    </rPh>
    <phoneticPr fontId="3"/>
  </si>
  <si>
    <t>　　　シート名「受入病院リスト」で自施設の施設№を確認してください。（看護協会の施設番号です）</t>
    <rPh sb="17" eb="18">
      <t>ジ</t>
    </rPh>
    <rPh sb="18" eb="20">
      <t>シセツ</t>
    </rPh>
    <rPh sb="21" eb="23">
      <t>シセツ</t>
    </rPh>
    <rPh sb="25" eb="27">
      <t>カクニン</t>
    </rPh>
    <rPh sb="35" eb="37">
      <t>カンゴ</t>
    </rPh>
    <rPh sb="37" eb="39">
      <t>キョウカイ</t>
    </rPh>
    <rPh sb="40" eb="42">
      <t>シセツ</t>
    </rPh>
    <rPh sb="42" eb="44">
      <t>バンゴウ</t>
    </rPh>
    <phoneticPr fontId="3"/>
  </si>
  <si>
    <r>
      <rPr>
        <sz val="11"/>
        <color rgb="FFFF0000"/>
        <rFont val="ＭＳ Ｐゴシック"/>
        <family val="3"/>
        <charset val="128"/>
        <scheme val="minor"/>
      </rPr>
      <t>B列</t>
    </r>
    <r>
      <rPr>
        <sz val="11"/>
        <rFont val="ＭＳ Ｐゴシック"/>
        <family val="3"/>
        <charset val="128"/>
        <scheme val="minor"/>
      </rPr>
      <t>：シート名『受入病院リスト』の施設№を</t>
    </r>
    <rPh sb="1" eb="2">
      <t>レツ</t>
    </rPh>
    <rPh sb="6" eb="7">
      <t>メイ</t>
    </rPh>
    <rPh sb="8" eb="10">
      <t>ウケイレ</t>
    </rPh>
    <rPh sb="10" eb="12">
      <t>ビョウイン</t>
    </rPh>
    <rPh sb="17" eb="19">
      <t>シセツ</t>
    </rPh>
    <phoneticPr fontId="3"/>
  </si>
  <si>
    <r>
      <rPr>
        <sz val="11"/>
        <color rgb="FFFF0000"/>
        <rFont val="ＭＳ Ｐゴシック"/>
        <family val="3"/>
        <charset val="128"/>
        <scheme val="minor"/>
      </rPr>
      <t>H列</t>
    </r>
    <r>
      <rPr>
        <sz val="11"/>
        <rFont val="ＭＳ Ｐゴシック"/>
        <family val="3"/>
        <charset val="128"/>
        <scheme val="minor"/>
      </rPr>
      <t>：</t>
    </r>
    <r>
      <rPr>
        <u/>
        <sz val="11"/>
        <rFont val="ＭＳ Ｐゴシック"/>
        <family val="3"/>
        <charset val="128"/>
        <scheme val="minor"/>
      </rPr>
      <t>参加決定通知後</t>
    </r>
    <r>
      <rPr>
        <sz val="11"/>
        <rFont val="ＭＳ Ｐゴシック"/>
        <family val="3"/>
        <charset val="128"/>
        <scheme val="minor"/>
      </rPr>
      <t>、欠席した人数を</t>
    </r>
    <r>
      <rPr>
        <b/>
        <sz val="11"/>
        <rFont val="ＭＳ Ｐゴシック"/>
        <family val="3"/>
        <charset val="128"/>
        <scheme val="minor"/>
      </rPr>
      <t>半角数字のみ</t>
    </r>
    <r>
      <rPr>
        <sz val="11"/>
        <rFont val="ＭＳ Ｐゴシック"/>
        <family val="3"/>
        <charset val="128"/>
        <scheme val="minor"/>
      </rPr>
      <t>で入力してください。</t>
    </r>
    <rPh sb="1" eb="2">
      <t>レツ</t>
    </rPh>
    <rPh sb="3" eb="5">
      <t>サンカ</t>
    </rPh>
    <rPh sb="5" eb="7">
      <t>ケッテイ</t>
    </rPh>
    <rPh sb="7" eb="9">
      <t>ツウチ</t>
    </rPh>
    <rPh sb="9" eb="10">
      <t>ゴ</t>
    </rPh>
    <rPh sb="11" eb="13">
      <t>ケッセキ</t>
    </rPh>
    <rPh sb="15" eb="17">
      <t>ニンズウ</t>
    </rPh>
    <rPh sb="18" eb="20">
      <t>ハンカク</t>
    </rPh>
    <rPh sb="20" eb="22">
      <t>スウジ</t>
    </rPh>
    <rPh sb="25" eb="27">
      <t>ニュウリョク</t>
    </rPh>
    <phoneticPr fontId="3"/>
  </si>
  <si>
    <t>【欠席者報告】</t>
    <rPh sb="1" eb="3">
      <t>ケッセキ</t>
    </rPh>
    <rPh sb="3" eb="4">
      <t>シャ</t>
    </rPh>
    <rPh sb="4" eb="6">
      <t>ホウコク</t>
    </rPh>
    <phoneticPr fontId="3"/>
  </si>
  <si>
    <r>
      <rPr>
        <sz val="11"/>
        <color rgb="FFFF0000"/>
        <rFont val="ＭＳ Ｐゴシック"/>
        <family val="3"/>
        <charset val="128"/>
        <scheme val="minor"/>
      </rPr>
      <t>O列</t>
    </r>
    <r>
      <rPr>
        <sz val="11"/>
        <rFont val="ＭＳ Ｐゴシック"/>
        <family val="3"/>
        <charset val="128"/>
        <scheme val="minor"/>
      </rPr>
      <t xml:space="preserve"> ：連絡の有無と時期について選択してください。</t>
    </r>
    <rPh sb="1" eb="2">
      <t>レツ</t>
    </rPh>
    <rPh sb="4" eb="6">
      <t>レンラク</t>
    </rPh>
    <rPh sb="7" eb="9">
      <t>ウム</t>
    </rPh>
    <rPh sb="10" eb="12">
      <t>ジキ</t>
    </rPh>
    <rPh sb="16" eb="18">
      <t>センタク</t>
    </rPh>
    <phoneticPr fontId="3"/>
  </si>
  <si>
    <t>※黄色の塗りつぶし部分のみ入力してください。</t>
    <rPh sb="1" eb="3">
      <t>キイロ</t>
    </rPh>
    <rPh sb="4" eb="5">
      <t>ヌ</t>
    </rPh>
    <rPh sb="9" eb="11">
      <t>ブブン</t>
    </rPh>
    <rPh sb="13" eb="15">
      <t>ニュウリョク</t>
    </rPh>
    <phoneticPr fontId="3"/>
  </si>
  <si>
    <r>
      <rPr>
        <sz val="11"/>
        <color rgb="FFFF0000"/>
        <rFont val="ＭＳ Ｐゴシック"/>
        <family val="3"/>
        <charset val="128"/>
        <scheme val="minor"/>
      </rPr>
      <t>F列</t>
    </r>
    <r>
      <rPr>
        <sz val="11"/>
        <color theme="1"/>
        <rFont val="ＭＳ Ｐゴシック"/>
        <family val="3"/>
        <charset val="128"/>
        <scheme val="minor"/>
      </rPr>
      <t>：シート名『高校リスト』の該当する高校No.を</t>
    </r>
    <r>
      <rPr>
        <b/>
        <sz val="11"/>
        <color theme="1"/>
        <rFont val="ＭＳ Ｐゴシック"/>
        <family val="3"/>
        <charset val="128"/>
        <scheme val="minor"/>
      </rPr>
      <t>半角数字</t>
    </r>
    <r>
      <rPr>
        <sz val="11"/>
        <color theme="1"/>
        <rFont val="ＭＳ Ｐゴシック"/>
        <family val="3"/>
        <charset val="128"/>
        <scheme val="minor"/>
      </rPr>
      <t>で入力してください。</t>
    </r>
    <rPh sb="1" eb="2">
      <t>レツ</t>
    </rPh>
    <rPh sb="6" eb="7">
      <t>メイ</t>
    </rPh>
    <rPh sb="8" eb="10">
      <t>コウコウ</t>
    </rPh>
    <rPh sb="15" eb="17">
      <t>ガイトウ</t>
    </rPh>
    <rPh sb="19" eb="20">
      <t>コウ</t>
    </rPh>
    <rPh sb="20" eb="21">
      <t>コウ</t>
    </rPh>
    <rPh sb="25" eb="26">
      <t>ハン</t>
    </rPh>
    <rPh sb="26" eb="27">
      <t>カク</t>
    </rPh>
    <rPh sb="27" eb="29">
      <t>スウジ</t>
    </rPh>
    <rPh sb="30" eb="32">
      <t>ニュウリョク</t>
    </rPh>
    <phoneticPr fontId="3"/>
  </si>
  <si>
    <t>※黄色の塗りつぶし部分のみ入力します</t>
    <rPh sb="13" eb="15">
      <t>ニュウリョク</t>
    </rPh>
    <phoneticPr fontId="3"/>
  </si>
  <si>
    <t>（１）Excelファイル『R7年度看護師体験請求書・実施報告書(実績入力シート)』の中の</t>
    <rPh sb="15" eb="17">
      <t>ネンド</t>
    </rPh>
    <rPh sb="17" eb="19">
      <t>カンゴ</t>
    </rPh>
    <rPh sb="19" eb="20">
      <t>シ</t>
    </rPh>
    <rPh sb="20" eb="22">
      <t>タイケン</t>
    </rPh>
    <rPh sb="22" eb="25">
      <t>セイキュウショ</t>
    </rPh>
    <rPh sb="26" eb="28">
      <t>ジッシ</t>
    </rPh>
    <rPh sb="28" eb="30">
      <t>ホウコク</t>
    </rPh>
    <rPh sb="30" eb="31">
      <t>ショ</t>
    </rPh>
    <rPh sb="32" eb="34">
      <t>ジッセキ</t>
    </rPh>
    <rPh sb="34" eb="36">
      <t>ニュウリョク</t>
    </rPh>
    <rPh sb="42" eb="43">
      <t>ナカ</t>
    </rPh>
    <phoneticPr fontId="3"/>
  </si>
  <si>
    <t>高校生一日看護師体験　実施報告・諸経費の請求について(入力見本)</t>
    <rPh sb="0" eb="3">
      <t>コウコウセイ</t>
    </rPh>
    <rPh sb="3" eb="5">
      <t>イチニチ</t>
    </rPh>
    <rPh sb="5" eb="8">
      <t>カンゴシ</t>
    </rPh>
    <rPh sb="8" eb="10">
      <t>タイケン</t>
    </rPh>
    <rPh sb="11" eb="13">
      <t>ジッシ</t>
    </rPh>
    <rPh sb="13" eb="15">
      <t>ホウコク</t>
    </rPh>
    <rPh sb="16" eb="19">
      <t>ショケイヒ</t>
    </rPh>
    <rPh sb="20" eb="22">
      <t>セイキュウ</t>
    </rPh>
    <rPh sb="27" eb="29">
      <t>ニュウリョク</t>
    </rPh>
    <rPh sb="29" eb="31">
      <t>ミホン</t>
    </rPh>
    <phoneticPr fontId="3"/>
  </si>
  <si>
    <t>※このExcelファイルは、全てのシートを削除しないでそのままご使用ください。</t>
    <rPh sb="14" eb="15">
      <t>スベ</t>
    </rPh>
    <rPh sb="21" eb="23">
      <t>サクジョ</t>
    </rPh>
    <rPh sb="32" eb="34">
      <t>シヨウ</t>
    </rPh>
    <phoneticPr fontId="3"/>
  </si>
  <si>
    <t>（６）欠席者がいた場合、【欠席者報告】の欄に欠席者名、欠席理由を入力してください。</t>
    <rPh sb="3" eb="5">
      <t>ケッセキ</t>
    </rPh>
    <rPh sb="5" eb="6">
      <t>シャ</t>
    </rPh>
    <rPh sb="9" eb="11">
      <t>バアイ</t>
    </rPh>
    <rPh sb="13" eb="15">
      <t>ケッセキ</t>
    </rPh>
    <rPh sb="15" eb="16">
      <t>シャ</t>
    </rPh>
    <rPh sb="16" eb="18">
      <t>ホウコク</t>
    </rPh>
    <rPh sb="20" eb="21">
      <t>ラン</t>
    </rPh>
    <rPh sb="22" eb="25">
      <t>ケッセキシャ</t>
    </rPh>
    <rPh sb="25" eb="26">
      <t>メイ</t>
    </rPh>
    <rPh sb="27" eb="29">
      <t>ケッセキ</t>
    </rPh>
    <rPh sb="29" eb="31">
      <t>リユウ</t>
    </rPh>
    <rPh sb="32" eb="34">
      <t>ニュウリョク</t>
    </rPh>
    <phoneticPr fontId="3"/>
  </si>
  <si>
    <t>【実施報告書１、２の入力について】</t>
    <rPh sb="1" eb="3">
      <t>ジッシ</t>
    </rPh>
    <rPh sb="3" eb="6">
      <t>ホウコクショ</t>
    </rPh>
    <rPh sb="10" eb="12">
      <t>ニュウリョク</t>
    </rPh>
    <phoneticPr fontId="3"/>
  </si>
  <si>
    <r>
      <t>　　　　</t>
    </r>
    <r>
      <rPr>
        <u/>
        <sz val="11"/>
        <color theme="1"/>
        <rFont val="ＭＳ ゴシック"/>
        <family val="3"/>
        <charset val="128"/>
      </rPr>
      <t>入力は不要です</t>
    </r>
    <r>
      <rPr>
        <sz val="11"/>
        <color theme="1"/>
        <rFont val="ＭＳ ゴシック"/>
        <family val="3"/>
        <charset val="128"/>
      </rPr>
      <t>ので、間違いがないかご確認ください。</t>
    </r>
    <rPh sb="4" eb="6">
      <t>ニュウリョク</t>
    </rPh>
    <rPh sb="7" eb="9">
      <t>フヨウ</t>
    </rPh>
    <rPh sb="14" eb="16">
      <t>マチガ</t>
    </rPh>
    <rPh sb="22" eb="24">
      <t>カクニン</t>
    </rPh>
    <phoneticPr fontId="3"/>
  </si>
  <si>
    <t>　　　及び、各シートの病院名が反映されます。</t>
    <rPh sb="3" eb="4">
      <t>オヨ</t>
    </rPh>
    <rPh sb="6" eb="7">
      <t>カク</t>
    </rPh>
    <rPh sb="11" eb="13">
      <t>ビョウイン</t>
    </rPh>
    <rPh sb="13" eb="14">
      <t>メイ</t>
    </rPh>
    <rPh sb="15" eb="17">
      <t>ハンエイ</t>
    </rPh>
    <phoneticPr fontId="3"/>
  </si>
  <si>
    <t>　（入力データがリンクするような仕様です）</t>
    <phoneticPr fontId="3"/>
  </si>
  <si>
    <t>欠席人数</t>
    <rPh sb="0" eb="2">
      <t>ケッセキ</t>
    </rPh>
    <rPh sb="2" eb="4">
      <t>ニンズウ</t>
    </rPh>
    <phoneticPr fontId="3"/>
  </si>
  <si>
    <t>　　　されます。（水色のセル）　間違いがないかご確認ください。</t>
    <rPh sb="9" eb="11">
      <t>ミズイロ</t>
    </rPh>
    <phoneticPr fontId="3"/>
  </si>
  <si>
    <t>令和　７年　　月　　日</t>
    <phoneticPr fontId="3"/>
  </si>
  <si>
    <t>（４）請求日を入力し、印刷した後、押印のうえ、看護協会へ送付してください。</t>
    <rPh sb="3" eb="5">
      <t>セイキュウ</t>
    </rPh>
    <rPh sb="5" eb="6">
      <t>ビ</t>
    </rPh>
    <rPh sb="7" eb="9">
      <t>ニュウリョク</t>
    </rPh>
    <rPh sb="11" eb="13">
      <t>インサツ</t>
    </rPh>
    <rPh sb="15" eb="16">
      <t>ノチ</t>
    </rPh>
    <rPh sb="17" eb="19">
      <t>オウイン</t>
    </rPh>
    <rPh sb="23" eb="25">
      <t>カンゴ</t>
    </rPh>
    <rPh sb="25" eb="27">
      <t>キョウカイ</t>
    </rPh>
    <rPh sb="28" eb="30">
      <t>ソウフ</t>
    </rPh>
    <phoneticPr fontId="3"/>
  </si>
  <si>
    <t>（１）【請求内訳】の実施日、参加人数、欠席人数、金額は実績入力シートに入力したデータが反映</t>
    <rPh sb="4" eb="6">
      <t>セイキュウ</t>
    </rPh>
    <rPh sb="6" eb="8">
      <t>ウチワケ</t>
    </rPh>
    <rPh sb="10" eb="12">
      <t>ジッシ</t>
    </rPh>
    <rPh sb="12" eb="13">
      <t>ビ</t>
    </rPh>
    <rPh sb="14" eb="16">
      <t>サンカ</t>
    </rPh>
    <rPh sb="16" eb="18">
      <t>ニンズウ</t>
    </rPh>
    <rPh sb="19" eb="21">
      <t>ケッセキ</t>
    </rPh>
    <rPh sb="21" eb="23">
      <t>ニンズウ</t>
    </rPh>
    <rPh sb="24" eb="26">
      <t>キンガク</t>
    </rPh>
    <rPh sb="27" eb="29">
      <t>ジッセキ</t>
    </rPh>
    <rPh sb="29" eb="31">
      <t>ニュウリョク</t>
    </rPh>
    <rPh sb="35" eb="37">
      <t>ニュウリョク</t>
    </rPh>
    <phoneticPr fontId="3"/>
  </si>
  <si>
    <t>　また、報告時もシートを削除せず、Excelファイルのままメールに添付してご報告ください。</t>
    <rPh sb="4" eb="6">
      <t>ホウコク</t>
    </rPh>
    <rPh sb="6" eb="7">
      <t>ジ</t>
    </rPh>
    <rPh sb="12" eb="14">
      <t>サクジョ</t>
    </rPh>
    <rPh sb="33" eb="35">
      <t>テンプ</t>
    </rPh>
    <rPh sb="38" eb="40">
      <t>ホウコク</t>
    </rPh>
    <phoneticPr fontId="3"/>
  </si>
  <si>
    <t>（３）請求額は請求内訳の税込合計欄の金額を入力してください。</t>
    <rPh sb="3" eb="5">
      <t>セイキュウ</t>
    </rPh>
    <rPh sb="5" eb="6">
      <t>ガク</t>
    </rPh>
    <rPh sb="7" eb="9">
      <t>セイキュウ</t>
    </rPh>
    <rPh sb="9" eb="11">
      <t>ウチワケ</t>
    </rPh>
    <rPh sb="12" eb="14">
      <t>ゼイコミ</t>
    </rPh>
    <rPh sb="14" eb="16">
      <t>ゴウケイ</t>
    </rPh>
    <rPh sb="16" eb="17">
      <t>ラン</t>
    </rPh>
    <rPh sb="18" eb="20">
      <t>キンガク</t>
    </rPh>
    <rPh sb="21" eb="23">
      <t>ニュウリョク</t>
    </rPh>
    <phoneticPr fontId="3"/>
  </si>
  <si>
    <r>
      <rPr>
        <sz val="11"/>
        <color rgb="FFFF0000"/>
        <rFont val="ＭＳ Ｐゴシック"/>
        <family val="3"/>
        <charset val="128"/>
        <scheme val="minor"/>
      </rPr>
      <t>K列</t>
    </r>
    <r>
      <rPr>
        <sz val="11"/>
        <color theme="1"/>
        <rFont val="ＭＳ Ｐゴシック"/>
        <family val="3"/>
        <charset val="128"/>
        <scheme val="minor"/>
      </rPr>
      <t>：欠席者名を入力してください。</t>
    </r>
    <rPh sb="1" eb="2">
      <t>レツ</t>
    </rPh>
    <rPh sb="3" eb="6">
      <t>ケッセキシャ</t>
    </rPh>
    <rPh sb="6" eb="7">
      <t>メイ</t>
    </rPh>
    <rPh sb="8" eb="10">
      <t>ニュウリョク</t>
    </rPh>
    <phoneticPr fontId="3"/>
  </si>
  <si>
    <r>
      <rPr>
        <sz val="11"/>
        <color rgb="FFFF0000"/>
        <rFont val="ＭＳ Ｐゴシック"/>
        <family val="3"/>
        <charset val="128"/>
        <scheme val="minor"/>
      </rPr>
      <t>P列</t>
    </r>
    <r>
      <rPr>
        <sz val="11"/>
        <color theme="1"/>
        <rFont val="ＭＳ Ｐゴシック"/>
        <family val="3"/>
        <charset val="128"/>
        <scheme val="minor"/>
      </rPr>
      <t>：欠席理由を入力してください。</t>
    </r>
    <rPh sb="1" eb="2">
      <t>レツ</t>
    </rPh>
    <rPh sb="3" eb="5">
      <t>ケッセキ</t>
    </rPh>
    <rPh sb="5" eb="7">
      <t>リユウ</t>
    </rPh>
    <rPh sb="8" eb="10">
      <t>ニュウリョク</t>
    </rPh>
    <phoneticPr fontId="3"/>
  </si>
  <si>
    <t>0254-52-5115</t>
    <phoneticPr fontId="6"/>
  </si>
  <si>
    <t>0258-37-8141</t>
    <phoneticPr fontId="6"/>
  </si>
  <si>
    <t>0258-83-2262</t>
    <phoneticPr fontId="6"/>
  </si>
  <si>
    <t>0258-62-0703</t>
    <phoneticPr fontId="6"/>
  </si>
  <si>
    <t>0258-31-6771</t>
    <phoneticPr fontId="6"/>
  </si>
  <si>
    <r>
      <t>（４）</t>
    </r>
    <r>
      <rPr>
        <b/>
        <u/>
        <sz val="11"/>
        <color theme="1"/>
        <rFont val="ＭＳ ゴシック"/>
        <family val="3"/>
        <charset val="128"/>
      </rPr>
      <t>当日</t>
    </r>
    <r>
      <rPr>
        <b/>
        <sz val="11"/>
        <color theme="1"/>
        <rFont val="ＭＳ ゴシック"/>
        <family val="3"/>
        <charset val="128"/>
      </rPr>
      <t>の</t>
    </r>
    <r>
      <rPr>
        <sz val="11"/>
        <color theme="1"/>
        <rFont val="ＭＳ ゴシック"/>
        <family val="3"/>
        <charset val="128"/>
      </rPr>
      <t>参加者数、男子再掲（参加者のうち男子の人数）、</t>
    </r>
    <r>
      <rPr>
        <u/>
        <sz val="11"/>
        <color theme="1"/>
        <rFont val="ＭＳ ゴシック"/>
        <family val="3"/>
        <charset val="128"/>
      </rPr>
      <t>全ての</t>
    </r>
    <r>
      <rPr>
        <sz val="11"/>
        <color theme="1"/>
        <rFont val="ＭＳ ゴシック"/>
        <family val="3"/>
        <charset val="128"/>
      </rPr>
      <t>欠席者の人数を入力してください。</t>
    </r>
    <rPh sb="3" eb="5">
      <t>トウジツ</t>
    </rPh>
    <rPh sb="6" eb="8">
      <t>サンカ</t>
    </rPh>
    <rPh sb="8" eb="9">
      <t>シャ</t>
    </rPh>
    <rPh sb="9" eb="10">
      <t>スウ</t>
    </rPh>
    <rPh sb="11" eb="13">
      <t>ダンシ</t>
    </rPh>
    <rPh sb="13" eb="15">
      <t>サイケイ</t>
    </rPh>
    <rPh sb="16" eb="19">
      <t>サンカシャ</t>
    </rPh>
    <rPh sb="22" eb="24">
      <t>ダンシ</t>
    </rPh>
    <rPh sb="25" eb="27">
      <t>ニンズウ</t>
    </rPh>
    <rPh sb="29" eb="30">
      <t>スベ</t>
    </rPh>
    <rPh sb="32" eb="35">
      <t>ケッセキシャ</t>
    </rPh>
    <rPh sb="36" eb="38">
      <t>ニンズウ</t>
    </rPh>
    <rPh sb="39" eb="41">
      <t>ニュウリョク</t>
    </rPh>
    <phoneticPr fontId="3"/>
  </si>
  <si>
    <r>
      <t>連絡の有無に関わらず、</t>
    </r>
    <r>
      <rPr>
        <b/>
        <sz val="11"/>
        <rFont val="ＭＳ Ｐゴシック"/>
        <family val="3"/>
        <charset val="128"/>
        <scheme val="minor"/>
      </rPr>
      <t>参加決定通知</t>
    </r>
    <r>
      <rPr>
        <sz val="11"/>
        <rFont val="ＭＳ Ｐゴシック"/>
        <family val="3"/>
        <charset val="128"/>
        <scheme val="minor"/>
      </rPr>
      <t>した内で欠席した生徒全員を入力してください。</t>
    </r>
    <rPh sb="0" eb="2">
      <t>レンラク</t>
    </rPh>
    <rPh sb="3" eb="5">
      <t>ウム</t>
    </rPh>
    <rPh sb="6" eb="7">
      <t>カカ</t>
    </rPh>
    <rPh sb="11" eb="13">
      <t>サンカ</t>
    </rPh>
    <rPh sb="13" eb="15">
      <t>ケッテイ</t>
    </rPh>
    <rPh sb="15" eb="17">
      <t>ツウチ</t>
    </rPh>
    <rPh sb="19" eb="20">
      <t>ウチ</t>
    </rPh>
    <rPh sb="21" eb="23">
      <t>ケッセキ</t>
    </rPh>
    <phoneticPr fontId="3"/>
  </si>
  <si>
    <t>　※黄色の塗りつぶし部分のみ入力してください。　人数は実施日毎に入力してください。</t>
    <rPh sb="2" eb="4">
      <t>キイロ</t>
    </rPh>
    <rPh sb="5" eb="6">
      <t>ヌ</t>
    </rPh>
    <rPh sb="10" eb="12">
      <t>ブブン</t>
    </rPh>
    <rPh sb="14" eb="16">
      <t>ニュウリョク</t>
    </rPh>
    <rPh sb="24" eb="26">
      <t>ニンズウ</t>
    </rPh>
    <rPh sb="27" eb="30">
      <t>ジッシビ</t>
    </rPh>
    <rPh sb="30" eb="31">
      <t>ゴト</t>
    </rPh>
    <rPh sb="32" eb="34">
      <t>ニュウリョク</t>
    </rPh>
    <phoneticPr fontId="3"/>
  </si>
  <si>
    <r>
      <t xml:space="preserve">小計
</t>
    </r>
    <r>
      <rPr>
        <b/>
        <sz val="12"/>
        <color theme="1"/>
        <rFont val="ＭＳ Ｐゴシック"/>
        <family val="3"/>
        <charset val="128"/>
        <scheme val="minor"/>
      </rPr>
      <t>4</t>
    </r>
    <phoneticPr fontId="3"/>
  </si>
  <si>
    <r>
      <t xml:space="preserve">実施日
</t>
    </r>
    <r>
      <rPr>
        <b/>
        <sz val="12"/>
        <rFont val="ＭＳ Ｐゴシック"/>
        <family val="3"/>
        <charset val="128"/>
        <scheme val="minor"/>
      </rPr>
      <t>4</t>
    </r>
    <rPh sb="0" eb="2">
      <t>ジッシ</t>
    </rPh>
    <rPh sb="2" eb="3">
      <t>ヒ</t>
    </rPh>
    <phoneticPr fontId="4"/>
  </si>
  <si>
    <r>
      <t xml:space="preserve">小計
</t>
    </r>
    <r>
      <rPr>
        <b/>
        <sz val="12"/>
        <color theme="1"/>
        <rFont val="ＭＳ Ｐゴシック"/>
        <family val="3"/>
        <charset val="128"/>
        <scheme val="minor"/>
      </rPr>
      <t>3</t>
    </r>
    <phoneticPr fontId="3"/>
  </si>
  <si>
    <r>
      <t xml:space="preserve">実施日
</t>
    </r>
    <r>
      <rPr>
        <b/>
        <sz val="12"/>
        <rFont val="ＭＳ Ｐゴシック"/>
        <family val="3"/>
        <charset val="128"/>
        <scheme val="minor"/>
      </rPr>
      <t>3</t>
    </r>
    <rPh sb="0" eb="2">
      <t>ジッシ</t>
    </rPh>
    <rPh sb="2" eb="3">
      <t>ヒ</t>
    </rPh>
    <phoneticPr fontId="4"/>
  </si>
  <si>
    <r>
      <t xml:space="preserve">小計
</t>
    </r>
    <r>
      <rPr>
        <b/>
        <sz val="12"/>
        <color theme="1"/>
        <rFont val="ＭＳ Ｐゴシック"/>
        <family val="3"/>
        <charset val="128"/>
        <scheme val="minor"/>
      </rPr>
      <t>2</t>
    </r>
    <rPh sb="0" eb="2">
      <t>ショウケイ</t>
    </rPh>
    <phoneticPr fontId="3"/>
  </si>
  <si>
    <r>
      <t xml:space="preserve">実施日
</t>
    </r>
    <r>
      <rPr>
        <b/>
        <sz val="12"/>
        <rFont val="ＭＳ Ｐゴシック"/>
        <family val="3"/>
        <charset val="128"/>
        <scheme val="minor"/>
      </rPr>
      <t>2</t>
    </r>
    <rPh sb="0" eb="2">
      <t>ジッシ</t>
    </rPh>
    <rPh sb="2" eb="3">
      <t>ヒ</t>
    </rPh>
    <phoneticPr fontId="4"/>
  </si>
  <si>
    <r>
      <t xml:space="preserve">小計
</t>
    </r>
    <r>
      <rPr>
        <b/>
        <sz val="12"/>
        <color theme="1"/>
        <rFont val="ＭＳ Ｐゴシック"/>
        <family val="3"/>
        <charset val="128"/>
        <scheme val="minor"/>
      </rPr>
      <t>1</t>
    </r>
    <rPh sb="0" eb="2">
      <t>ショウケイ</t>
    </rPh>
    <phoneticPr fontId="3"/>
  </si>
  <si>
    <r>
      <t xml:space="preserve">実施日
</t>
    </r>
    <r>
      <rPr>
        <b/>
        <sz val="12"/>
        <rFont val="ＭＳ Ｐゴシック"/>
        <family val="3"/>
        <charset val="128"/>
        <scheme val="minor"/>
      </rPr>
      <t>1</t>
    </r>
    <rPh sb="0" eb="2">
      <t>ジッシ</t>
    </rPh>
    <rPh sb="2" eb="3">
      <t>ヒ</t>
    </rPh>
    <phoneticPr fontId="4"/>
  </si>
  <si>
    <t>諸経費
単価
(税抜)</t>
    <rPh sb="0" eb="3">
      <t>ショケイヒ</t>
    </rPh>
    <rPh sb="4" eb="6">
      <t>タンカ</t>
    </rPh>
    <rPh sb="8" eb="9">
      <t>ゼイ</t>
    </rPh>
    <rPh sb="9" eb="10">
      <t>バツ</t>
    </rPh>
    <phoneticPr fontId="3"/>
  </si>
  <si>
    <t>10％対象消費税額</t>
    <rPh sb="3" eb="5">
      <t>タイショウ</t>
    </rPh>
    <rPh sb="5" eb="7">
      <t>ショウヒ</t>
    </rPh>
    <rPh sb="7" eb="9">
      <t>ゼイガク</t>
    </rPh>
    <phoneticPr fontId="3"/>
  </si>
  <si>
    <t>小計</t>
    <rPh sb="0" eb="1">
      <t>ショウ</t>
    </rPh>
    <phoneticPr fontId="3"/>
  </si>
  <si>
    <t>円</t>
    <rPh sb="0" eb="1">
      <t>エン</t>
    </rPh>
    <phoneticPr fontId="3"/>
  </si>
  <si>
    <t>税込合計</t>
    <rPh sb="0" eb="2">
      <t>ゼイコミ</t>
    </rPh>
    <rPh sb="2" eb="4">
      <t>ゴウケイ</t>
    </rPh>
    <phoneticPr fontId="3"/>
  </si>
  <si>
    <t>※実績入力シートの「支払額合計（税込金額）」欄と同一金額である事を確認してください。</t>
    <rPh sb="1" eb="3">
      <t>ジッセキ</t>
    </rPh>
    <rPh sb="3" eb="5">
      <t>ニュウリョク</t>
    </rPh>
    <rPh sb="10" eb="12">
      <t>シハライ</t>
    </rPh>
    <rPh sb="12" eb="13">
      <t>ガク</t>
    </rPh>
    <rPh sb="13" eb="15">
      <t>ゴウケイ</t>
    </rPh>
    <rPh sb="16" eb="18">
      <t>ゼイコミ</t>
    </rPh>
    <rPh sb="18" eb="20">
      <t>キンガク</t>
    </rPh>
    <rPh sb="22" eb="23">
      <t>ラン</t>
    </rPh>
    <rPh sb="24" eb="26">
      <t>ドウイツ</t>
    </rPh>
    <rPh sb="26" eb="28">
      <t>キンガク</t>
    </rPh>
    <rPh sb="31" eb="32">
      <t>コト</t>
    </rPh>
    <rPh sb="33" eb="35">
      <t>カクニン</t>
    </rPh>
    <phoneticPr fontId="3"/>
  </si>
  <si>
    <t>※実績入力シートの「施設名」が自動で反映します。入力は不要です。</t>
    <rPh sb="1" eb="3">
      <t>ジッセキ</t>
    </rPh>
    <rPh sb="3" eb="5">
      <t>ニュウリョク</t>
    </rPh>
    <rPh sb="10" eb="12">
      <t>シセツ</t>
    </rPh>
    <rPh sb="12" eb="13">
      <t>メイ</t>
    </rPh>
    <rPh sb="15" eb="17">
      <t>ジドウ</t>
    </rPh>
    <rPh sb="18" eb="20">
      <t>ハンエイ</t>
    </rPh>
    <rPh sb="24" eb="26">
      <t>ニュウリョク</t>
    </rPh>
    <rPh sb="27" eb="29">
      <t>フヨウ</t>
    </rPh>
    <phoneticPr fontId="3"/>
  </si>
  <si>
    <t>※実績入力シートの「実施日」欄の数値が自動で反映します。入力は不要です。</t>
    <rPh sb="1" eb="3">
      <t>ジッセキ</t>
    </rPh>
    <rPh sb="3" eb="5">
      <t>ニュウリョク</t>
    </rPh>
    <rPh sb="10" eb="13">
      <t>ジッシビ</t>
    </rPh>
    <rPh sb="14" eb="15">
      <t>ラン</t>
    </rPh>
    <rPh sb="16" eb="18">
      <t>スウチ</t>
    </rPh>
    <rPh sb="19" eb="21">
      <t>ジドウ</t>
    </rPh>
    <rPh sb="22" eb="24">
      <t>ハンエイ</t>
    </rPh>
    <rPh sb="28" eb="30">
      <t>ニュウリョク</t>
    </rPh>
    <rPh sb="31" eb="33">
      <t>フヨウ</t>
    </rPh>
    <phoneticPr fontId="3"/>
  </si>
  <si>
    <t>※実績入力シートの「受入担当者」欄が自動で反映します。入力は不要です。</t>
    <rPh sb="1" eb="3">
      <t>ジッセキ</t>
    </rPh>
    <rPh sb="3" eb="5">
      <t>ニュウリョク</t>
    </rPh>
    <rPh sb="10" eb="12">
      <t>ウケイレ</t>
    </rPh>
    <rPh sb="12" eb="14">
      <t>タントウ</t>
    </rPh>
    <rPh sb="14" eb="15">
      <t>シャ</t>
    </rPh>
    <rPh sb="16" eb="17">
      <t>ラン</t>
    </rPh>
    <rPh sb="18" eb="20">
      <t>ジドウ</t>
    </rPh>
    <rPh sb="21" eb="23">
      <t>ハンエイ</t>
    </rPh>
    <rPh sb="27" eb="29">
      <t>ニュウリョク</t>
    </rPh>
    <rPh sb="30" eb="32">
      <t>フヨウ</t>
    </rPh>
    <phoneticPr fontId="3"/>
  </si>
  <si>
    <t>※実績入力シートの「欠席者報告」欄が自動で反映します。入力は不要です。</t>
    <rPh sb="1" eb="3">
      <t>ジッセキ</t>
    </rPh>
    <rPh sb="3" eb="5">
      <t>ニュウリョク</t>
    </rPh>
    <rPh sb="10" eb="13">
      <t>ケッセキシャ</t>
    </rPh>
    <rPh sb="13" eb="15">
      <t>ホウコク</t>
    </rPh>
    <rPh sb="16" eb="17">
      <t>ラン</t>
    </rPh>
    <rPh sb="18" eb="20">
      <t>ジドウ</t>
    </rPh>
    <rPh sb="21" eb="23">
      <t>ハンエイ</t>
    </rPh>
    <rPh sb="27" eb="29">
      <t>ニュウリョク</t>
    </rPh>
    <rPh sb="30" eb="32">
      <t>フヨウ</t>
    </rPh>
    <phoneticPr fontId="3"/>
  </si>
  <si>
    <t>高校生一日看護師体験事業実施報告書　２</t>
    <phoneticPr fontId="3"/>
  </si>
  <si>
    <t>高校生一日看護師体験事業実施報告書　１</t>
    <rPh sb="0" eb="3">
      <t>コウコウセイ</t>
    </rPh>
    <rPh sb="3" eb="5">
      <t>イチニチ</t>
    </rPh>
    <rPh sb="5" eb="8">
      <t>カンゴシ</t>
    </rPh>
    <rPh sb="8" eb="10">
      <t>タイケン</t>
    </rPh>
    <rPh sb="10" eb="12">
      <t>ジギョウ</t>
    </rPh>
    <rPh sb="12" eb="14">
      <t>ジッシ</t>
    </rPh>
    <rPh sb="14" eb="17">
      <t>ホウコクショ</t>
    </rPh>
    <phoneticPr fontId="3"/>
  </si>
  <si>
    <r>
      <t>（１）「実施報告書１」（様式２）については、「</t>
    </r>
    <r>
      <rPr>
        <u/>
        <sz val="11"/>
        <color theme="1"/>
        <rFont val="ＭＳ ゴシック"/>
        <family val="3"/>
        <charset val="128"/>
      </rPr>
      <t>実績入力シート」に入力した情報が反映</t>
    </r>
    <r>
      <rPr>
        <sz val="11"/>
        <color theme="1"/>
        <rFont val="ＭＳ ゴシック"/>
        <family val="3"/>
        <charset val="128"/>
      </rPr>
      <t>されます。</t>
    </r>
    <rPh sb="4" eb="6">
      <t>ジッシ</t>
    </rPh>
    <rPh sb="6" eb="9">
      <t>ホウコクショ</t>
    </rPh>
    <rPh sb="12" eb="14">
      <t>ヨウシキ</t>
    </rPh>
    <rPh sb="23" eb="25">
      <t>ジッセキ</t>
    </rPh>
    <rPh sb="25" eb="27">
      <t>ニュウリョク</t>
    </rPh>
    <rPh sb="32" eb="34">
      <t>ニュウリョク</t>
    </rPh>
    <rPh sb="36" eb="38">
      <t>ジョウホウ</t>
    </rPh>
    <rPh sb="39" eb="41">
      <t>ハンエイ</t>
    </rPh>
    <phoneticPr fontId="3"/>
  </si>
  <si>
    <t>（２）「実施報告書２」（様式３）については、シート名「実施報告書2」に「日程・時間」と</t>
    <rPh sb="4" eb="6">
      <t>ジッシ</t>
    </rPh>
    <rPh sb="6" eb="8">
      <t>ホウコク</t>
    </rPh>
    <rPh sb="8" eb="9">
      <t>ショ</t>
    </rPh>
    <rPh sb="12" eb="14">
      <t>ヨウシキ</t>
    </rPh>
    <rPh sb="25" eb="26">
      <t>メイ</t>
    </rPh>
    <rPh sb="27" eb="29">
      <t>ジッシ</t>
    </rPh>
    <rPh sb="29" eb="31">
      <t>ホウコク</t>
    </rPh>
    <rPh sb="31" eb="32">
      <t>ショ</t>
    </rPh>
    <rPh sb="36" eb="38">
      <t>ニッテイ</t>
    </rPh>
    <rPh sb="39" eb="41">
      <t>ジカン</t>
    </rPh>
    <phoneticPr fontId="3"/>
  </si>
  <si>
    <t>　　　「実施内容」を入力してください。</t>
    <rPh sb="10" eb="12">
      <t>ニュウリョク</t>
    </rPh>
    <phoneticPr fontId="3"/>
  </si>
  <si>
    <t>村上市田端町7-12</t>
  </si>
  <si>
    <t>村上市飯野桜ヶ丘10-25</t>
  </si>
  <si>
    <t>村上市坂町2616-4</t>
    <rPh sb="0" eb="3">
      <t>ムラカミシ</t>
    </rPh>
    <rPh sb="3" eb="5">
      <t>サカマチ</t>
    </rPh>
    <phoneticPr fontId="6"/>
  </si>
  <si>
    <t>村上市学校町6-8</t>
    <rPh sb="0" eb="2">
      <t>ムラカミ</t>
    </rPh>
    <rPh sb="2" eb="3">
      <t>シ</t>
    </rPh>
    <rPh sb="3" eb="6">
      <t>ガッコウチョウ</t>
    </rPh>
    <phoneticPr fontId="6"/>
  </si>
  <si>
    <t>新発田市豊町3-7-6</t>
  </si>
  <si>
    <t>新発田市西園町3-1-2</t>
    <rPh sb="0" eb="4">
      <t>シバタシ</t>
    </rPh>
    <rPh sb="4" eb="6">
      <t>ニシゾノ</t>
    </rPh>
    <rPh sb="6" eb="7">
      <t>マチ</t>
    </rPh>
    <phoneticPr fontId="6"/>
  </si>
  <si>
    <t>新発田市大栄町3-6-6</t>
  </si>
  <si>
    <t>新発田市大栄町6-4-23</t>
  </si>
  <si>
    <t>新発田市板敷字521-1</t>
  </si>
  <si>
    <t>胎内市東本町19-1</t>
    <rPh sb="0" eb="2">
      <t>タイナイ</t>
    </rPh>
    <rPh sb="2" eb="3">
      <t>シ</t>
    </rPh>
    <phoneticPr fontId="6"/>
  </si>
  <si>
    <t>0254-43-2047</t>
    <phoneticPr fontId="6"/>
  </si>
  <si>
    <t>阿賀野市学校町3-9</t>
  </si>
  <si>
    <t>0250-62-2049</t>
    <phoneticPr fontId="6"/>
  </si>
  <si>
    <t>新発田市曽根570</t>
  </si>
  <si>
    <t>胎内市長橋上439-1</t>
    <rPh sb="0" eb="2">
      <t>タイナイ</t>
    </rPh>
    <rPh sb="2" eb="3">
      <t>シ</t>
    </rPh>
    <rPh sb="3" eb="5">
      <t>ナガハシ</t>
    </rPh>
    <rPh sb="5" eb="6">
      <t>カミ</t>
    </rPh>
    <phoneticPr fontId="6"/>
  </si>
  <si>
    <t>三条市月岡1-2-1</t>
    <rPh sb="3" eb="5">
      <t>ツキオカ</t>
    </rPh>
    <phoneticPr fontId="6"/>
  </si>
  <si>
    <t>0256-35-5500</t>
    <phoneticPr fontId="6"/>
  </si>
  <si>
    <t>三条市北入蔵2-9-36</t>
  </si>
  <si>
    <t>三条市東本成寺13-1</t>
  </si>
  <si>
    <t>三条市田島2-24-8</t>
  </si>
  <si>
    <t>加茂市幸町1-17-13</t>
  </si>
  <si>
    <t>加茂市神明町2-15-5</t>
  </si>
  <si>
    <t>燕市吉田東町16-1</t>
    <rPh sb="0" eb="2">
      <t>ツバメシ</t>
    </rPh>
    <phoneticPr fontId="6"/>
  </si>
  <si>
    <t>燕市笈ケ島104-4</t>
    <rPh sb="0" eb="2">
      <t>ツバメシ</t>
    </rPh>
    <phoneticPr fontId="6"/>
  </si>
  <si>
    <t>燕市大字灰方815</t>
  </si>
  <si>
    <t>0256-63-9301</t>
    <phoneticPr fontId="6"/>
  </si>
  <si>
    <t>加茂市学校町16-18</t>
  </si>
  <si>
    <t>長岡市学校町3-14-1</t>
  </si>
  <si>
    <t>長岡市四郎丸町字沖田357</t>
  </si>
  <si>
    <t>長岡市喜多町字川原1030-1</t>
  </si>
  <si>
    <t>長岡市水道町3-5-1</t>
  </si>
  <si>
    <t>長岡市曲新町3-13-1</t>
  </si>
  <si>
    <t>長岡市幸町2-7-70</t>
  </si>
  <si>
    <t>長岡市西片貝町字大木1726</t>
  </si>
  <si>
    <t>長岡市与板町東与板173</t>
    <rPh sb="0" eb="3">
      <t>ナガオカシ</t>
    </rPh>
    <rPh sb="3" eb="6">
      <t>ヨイタマチ</t>
    </rPh>
    <rPh sb="6" eb="7">
      <t>ヒガシ</t>
    </rPh>
    <rPh sb="7" eb="9">
      <t>ヨイタ</t>
    </rPh>
    <phoneticPr fontId="6"/>
  </si>
  <si>
    <t>長岡市金沢1-2-1</t>
    <rPh sb="0" eb="2">
      <t>ナガオカ</t>
    </rPh>
    <phoneticPr fontId="6"/>
  </si>
  <si>
    <t>0258-52-4155</t>
    <phoneticPr fontId="6"/>
  </si>
  <si>
    <t>見附市本所1-20-6</t>
  </si>
  <si>
    <t>三島郡出雲崎町大門71</t>
  </si>
  <si>
    <t>小千谷市旭町7-1</t>
  </si>
  <si>
    <t>小千谷市城内3-3-11</t>
  </si>
  <si>
    <t>0258-82-4335</t>
    <phoneticPr fontId="6"/>
  </si>
  <si>
    <t>長岡市住吉3-9-1</t>
  </si>
  <si>
    <t>0258-36-4800</t>
    <phoneticPr fontId="6"/>
  </si>
  <si>
    <t>長岡市新保町1371-1</t>
  </si>
  <si>
    <t>見附市本所2-2-21</t>
  </si>
  <si>
    <t>長岡市宮栄3-16-14</t>
    <rPh sb="0" eb="3">
      <t>ナガオカシ</t>
    </rPh>
    <rPh sb="3" eb="4">
      <t>ミヤ</t>
    </rPh>
    <rPh sb="4" eb="5">
      <t>エイ</t>
    </rPh>
    <phoneticPr fontId="6"/>
  </si>
  <si>
    <t>魚沼市堀之内3720</t>
    <rPh sb="2" eb="3">
      <t>シ</t>
    </rPh>
    <phoneticPr fontId="6"/>
  </si>
  <si>
    <t>魚沼市青島810-4</t>
    <rPh sb="2" eb="3">
      <t>シ</t>
    </rPh>
    <phoneticPr fontId="6"/>
  </si>
  <si>
    <t>025-792-0220</t>
    <phoneticPr fontId="6"/>
  </si>
  <si>
    <t>南魚沼市浦佐5664-1</t>
    <rPh sb="3" eb="4">
      <t>シ</t>
    </rPh>
    <phoneticPr fontId="6"/>
  </si>
  <si>
    <t>南魚沼市余川1380-2</t>
    <rPh sb="3" eb="4">
      <t>シ</t>
    </rPh>
    <phoneticPr fontId="6"/>
  </si>
  <si>
    <t>025-772-3224</t>
    <phoneticPr fontId="6"/>
  </si>
  <si>
    <t>南魚沼市余川1276</t>
    <rPh sb="3" eb="4">
      <t>シ</t>
    </rPh>
    <phoneticPr fontId="6"/>
  </si>
  <si>
    <t>027-772-3281</t>
    <phoneticPr fontId="6"/>
  </si>
  <si>
    <t>南魚沼市泉盛寺701-1</t>
    <rPh sb="3" eb="4">
      <t>シ</t>
    </rPh>
    <phoneticPr fontId="6"/>
  </si>
  <si>
    <t>十日町市本町西1</t>
  </si>
  <si>
    <t>十日町市高山461</t>
  </si>
  <si>
    <t>025-752-3186</t>
    <phoneticPr fontId="6"/>
  </si>
  <si>
    <t>中魚沼郡津南町大字下船渡戊298-1</t>
    <rPh sb="7" eb="9">
      <t>オオアザ</t>
    </rPh>
    <phoneticPr fontId="6"/>
  </si>
  <si>
    <t>十日町市松代4003-1</t>
    <rPh sb="0" eb="4">
      <t>トオカマチシ</t>
    </rPh>
    <phoneticPr fontId="6"/>
  </si>
  <si>
    <t>柏崎市学校町4-1</t>
  </si>
  <si>
    <t>0257-22-4195</t>
    <phoneticPr fontId="6"/>
  </si>
  <si>
    <t>柏崎市比角1-5-57</t>
  </si>
  <si>
    <t>柏崎市元城町1-1</t>
  </si>
  <si>
    <t>柏崎市栄町5-16</t>
  </si>
  <si>
    <t>柏崎市北園町18-88</t>
    <rPh sb="0" eb="3">
      <t>カシワザキシ</t>
    </rPh>
    <rPh sb="3" eb="4">
      <t>キタ</t>
    </rPh>
    <rPh sb="4" eb="6">
      <t>ソノチョウ</t>
    </rPh>
    <phoneticPr fontId="6"/>
  </si>
  <si>
    <t>0257-22-5320</t>
    <phoneticPr fontId="6"/>
  </si>
  <si>
    <t>柏崎市大字安田2510-2</t>
  </si>
  <si>
    <t>上越市南城町3-5-5</t>
  </si>
  <si>
    <t>上越市北城町2-8-1</t>
  </si>
  <si>
    <t>上越市南城町3-3-8</t>
  </si>
  <si>
    <t>上越市東城町1-4-41</t>
  </si>
  <si>
    <t>上越市本城町3-1</t>
  </si>
  <si>
    <t>上越市大字中田原90-1</t>
  </si>
  <si>
    <t>上越市西本町4-20-1</t>
  </si>
  <si>
    <t>上越市柿崎区柿崎7075</t>
    <rPh sb="0" eb="3">
      <t>ジョウエツシ</t>
    </rPh>
    <rPh sb="5" eb="6">
      <t>ク</t>
    </rPh>
    <phoneticPr fontId="6"/>
  </si>
  <si>
    <t>上越市板倉区針583-3</t>
    <rPh sb="0" eb="3">
      <t>ジョウエツシ</t>
    </rPh>
    <rPh sb="5" eb="6">
      <t>ク</t>
    </rPh>
    <phoneticPr fontId="6"/>
  </si>
  <si>
    <t>妙高市田町1-10-1</t>
    <rPh sb="0" eb="2">
      <t>ミョウコウ</t>
    </rPh>
    <phoneticPr fontId="6"/>
  </si>
  <si>
    <t>糸魚川市大字平牛248-2</t>
  </si>
  <si>
    <t>糸魚川市清崎9-1</t>
    <rPh sb="3" eb="4">
      <t>シ</t>
    </rPh>
    <phoneticPr fontId="6"/>
  </si>
  <si>
    <t>糸魚川市能生3040</t>
    <rPh sb="0" eb="4">
      <t>イトイガワシ</t>
    </rPh>
    <phoneticPr fontId="6"/>
  </si>
  <si>
    <t>上越市寺町3-5-38</t>
    <rPh sb="0" eb="2">
      <t>ジョウエツ</t>
    </rPh>
    <phoneticPr fontId="6"/>
  </si>
  <si>
    <t>上越市大貫1325-1</t>
  </si>
  <si>
    <t>つくば開成学園高等学校
上越学習センター</t>
    <rPh sb="3" eb="5">
      <t>カイセイ</t>
    </rPh>
    <rPh sb="5" eb="7">
      <t>ガクエン</t>
    </rPh>
    <rPh sb="7" eb="9">
      <t>コウトウ</t>
    </rPh>
    <rPh sb="9" eb="11">
      <t>ガッコウ</t>
    </rPh>
    <rPh sb="12" eb="14">
      <t>ジョウエツ</t>
    </rPh>
    <rPh sb="14" eb="16">
      <t>ガクシュウ</t>
    </rPh>
    <phoneticPr fontId="6"/>
  </si>
  <si>
    <t>025-520-7860</t>
    <phoneticPr fontId="6"/>
  </si>
  <si>
    <t>佐渡市石田567</t>
  </si>
  <si>
    <t>佐渡市羽茂本郷410</t>
  </si>
  <si>
    <t>佐渡市大字梅津1750</t>
  </si>
  <si>
    <t>0259-27-3138</t>
    <phoneticPr fontId="6"/>
  </si>
  <si>
    <t>佐渡市下相川162</t>
  </si>
  <si>
    <t>佐渡市栗野江377-1</t>
  </si>
  <si>
    <t>新潟市北区上土地亀大曲761</t>
    <rPh sb="0" eb="2">
      <t>ニイガタ</t>
    </rPh>
    <rPh sb="3" eb="5">
      <t>キタク</t>
    </rPh>
    <phoneticPr fontId="6"/>
  </si>
  <si>
    <t>新潟市東区小金町2-6-1</t>
    <rPh sb="0" eb="3">
      <t>ニイガタシ</t>
    </rPh>
    <rPh sb="3" eb="5">
      <t>ヒガシク</t>
    </rPh>
    <rPh sb="5" eb="8">
      <t>コガネチョウ</t>
    </rPh>
    <phoneticPr fontId="6"/>
  </si>
  <si>
    <t>025-271-7055</t>
    <phoneticPr fontId="6"/>
  </si>
  <si>
    <t>新潟市東区本所847-1</t>
    <rPh sb="0" eb="3">
      <t>ニイガタシ</t>
    </rPh>
    <rPh sb="3" eb="5">
      <t>ヒガシク</t>
    </rPh>
    <rPh sb="5" eb="7">
      <t>ホンジョ</t>
    </rPh>
    <phoneticPr fontId="6"/>
  </si>
  <si>
    <t>025-271-1281</t>
    <phoneticPr fontId="6"/>
  </si>
  <si>
    <t>新潟市中央区関屋下川原町2-635</t>
    <rPh sb="0" eb="3">
      <t>ニイガタシ</t>
    </rPh>
    <rPh sb="3" eb="6">
      <t>チュウオウク</t>
    </rPh>
    <rPh sb="6" eb="8">
      <t>セキヤ</t>
    </rPh>
    <rPh sb="8" eb="12">
      <t>シモカワラマチ</t>
    </rPh>
    <phoneticPr fontId="6"/>
  </si>
  <si>
    <t>新潟市中央区学校町通二番町5317-1</t>
    <rPh sb="0" eb="3">
      <t>ニイガタシ</t>
    </rPh>
    <rPh sb="3" eb="6">
      <t>チュウオウク</t>
    </rPh>
    <rPh sb="6" eb="8">
      <t>ガッコウ</t>
    </rPh>
    <rPh sb="8" eb="9">
      <t>チョウ</t>
    </rPh>
    <rPh sb="9" eb="10">
      <t>トオリ</t>
    </rPh>
    <rPh sb="10" eb="11">
      <t>ニ</t>
    </rPh>
    <rPh sb="11" eb="13">
      <t>バンチョウ</t>
    </rPh>
    <phoneticPr fontId="6"/>
  </si>
  <si>
    <t>新潟市中央区上所1-3-1</t>
    <rPh sb="0" eb="3">
      <t>ニイガタシ</t>
    </rPh>
    <rPh sb="3" eb="6">
      <t>チュウオウク</t>
    </rPh>
    <rPh sb="6" eb="7">
      <t>カミ</t>
    </rPh>
    <rPh sb="7" eb="8">
      <t>トコロ</t>
    </rPh>
    <phoneticPr fontId="6"/>
  </si>
  <si>
    <t>025-247-3331</t>
    <phoneticPr fontId="6"/>
  </si>
  <si>
    <t>新潟市中央区女池南3-6-1</t>
    <rPh sb="0" eb="3">
      <t>ニイガタシ</t>
    </rPh>
    <rPh sb="3" eb="6">
      <t>チュウオウク</t>
    </rPh>
    <rPh sb="6" eb="7">
      <t>メ</t>
    </rPh>
    <rPh sb="7" eb="8">
      <t>イケ</t>
    </rPh>
    <rPh sb="8" eb="9">
      <t>ミナミ</t>
    </rPh>
    <phoneticPr fontId="6"/>
  </si>
  <si>
    <t>025-283-0326</t>
    <phoneticPr fontId="6"/>
  </si>
  <si>
    <t>新潟市中央区白山浦2-68-2</t>
    <rPh sb="0" eb="3">
      <t>ニイガタシ</t>
    </rPh>
    <rPh sb="3" eb="6">
      <t>チュウオウク</t>
    </rPh>
    <rPh sb="6" eb="8">
      <t>ハクサン</t>
    </rPh>
    <rPh sb="8" eb="9">
      <t>ウラ</t>
    </rPh>
    <phoneticPr fontId="6"/>
  </si>
  <si>
    <t>新潟市江南区亀田向陽4-3-1</t>
    <rPh sb="0" eb="3">
      <t>ニイガタシ</t>
    </rPh>
    <rPh sb="3" eb="6">
      <t>コウナンク</t>
    </rPh>
    <rPh sb="6" eb="8">
      <t>カメダ</t>
    </rPh>
    <rPh sb="8" eb="10">
      <t>コウヨウ</t>
    </rPh>
    <phoneticPr fontId="6"/>
  </si>
  <si>
    <t>新潟市中央区沼垂東6-8-1</t>
    <rPh sb="0" eb="3">
      <t>ニイガタシ</t>
    </rPh>
    <rPh sb="3" eb="6">
      <t>チュウオウク</t>
    </rPh>
    <rPh sb="6" eb="8">
      <t>ヌッタリ</t>
    </rPh>
    <rPh sb="8" eb="9">
      <t>ヒガシ</t>
    </rPh>
    <phoneticPr fontId="6"/>
  </si>
  <si>
    <t>新潟市中央区高志1-15-1</t>
    <rPh sb="0" eb="3">
      <t>ニイガタシ</t>
    </rPh>
    <rPh sb="3" eb="6">
      <t>チュウオウク</t>
    </rPh>
    <rPh sb="6" eb="7">
      <t>コウ</t>
    </rPh>
    <rPh sb="7" eb="8">
      <t>シ</t>
    </rPh>
    <phoneticPr fontId="6"/>
  </si>
  <si>
    <t>新潟市中央区沼垂東6-11-1</t>
    <rPh sb="3" eb="6">
      <t>チュウオウク</t>
    </rPh>
    <phoneticPr fontId="6"/>
  </si>
  <si>
    <t>新潟市江南区北山1037</t>
    <rPh sb="0" eb="3">
      <t>ニイガタシ</t>
    </rPh>
    <rPh sb="3" eb="6">
      <t>コウナンク</t>
    </rPh>
    <rPh sb="6" eb="8">
      <t>キタヤマ</t>
    </rPh>
    <phoneticPr fontId="6"/>
  </si>
  <si>
    <t>新潟市中央区米山5-12-1</t>
    <rPh sb="0" eb="3">
      <t>ニイガタシ</t>
    </rPh>
    <rPh sb="3" eb="6">
      <t>チュウオウク</t>
    </rPh>
    <rPh sb="6" eb="8">
      <t>ヨネヤマ</t>
    </rPh>
    <phoneticPr fontId="6"/>
  </si>
  <si>
    <t>新潟市中央区水道町1-5932</t>
    <rPh sb="0" eb="3">
      <t>ニイガタシ</t>
    </rPh>
    <rPh sb="3" eb="6">
      <t>チュウオウク</t>
    </rPh>
    <rPh sb="6" eb="9">
      <t>スイドウチョウ</t>
    </rPh>
    <phoneticPr fontId="6"/>
  </si>
  <si>
    <t>新潟市北区太夫浜325</t>
    <rPh sb="0" eb="3">
      <t>ニイガタシ</t>
    </rPh>
    <rPh sb="3" eb="5">
      <t>キタク</t>
    </rPh>
    <rPh sb="5" eb="6">
      <t>タ</t>
    </rPh>
    <rPh sb="6" eb="7">
      <t>オット</t>
    </rPh>
    <rPh sb="7" eb="8">
      <t>ハマ</t>
    </rPh>
    <phoneticPr fontId="6"/>
  </si>
  <si>
    <t>新潟市中央区関新3-3-1</t>
    <rPh sb="0" eb="3">
      <t>ニイガタシ</t>
    </rPh>
    <rPh sb="3" eb="6">
      <t>チュウオウク</t>
    </rPh>
    <rPh sb="6" eb="7">
      <t>セキ</t>
    </rPh>
    <rPh sb="7" eb="8">
      <t>シン</t>
    </rPh>
    <phoneticPr fontId="6"/>
  </si>
  <si>
    <t>新潟市中央区鐘木185-1</t>
    <rPh sb="0" eb="3">
      <t>ニイガタシ</t>
    </rPh>
    <rPh sb="3" eb="5">
      <t>チュウオウ</t>
    </rPh>
    <rPh sb="5" eb="6">
      <t>ク</t>
    </rPh>
    <rPh sb="6" eb="7">
      <t>カネ</t>
    </rPh>
    <rPh sb="7" eb="8">
      <t>モク</t>
    </rPh>
    <phoneticPr fontId="6"/>
  </si>
  <si>
    <t>新潟市中央区弁天橋通1-4-1</t>
    <rPh sb="0" eb="3">
      <t>ニイガタシ</t>
    </rPh>
    <rPh sb="3" eb="6">
      <t>チュウオウク</t>
    </rPh>
    <rPh sb="6" eb="8">
      <t>ベンテン</t>
    </rPh>
    <rPh sb="8" eb="9">
      <t>バシ</t>
    </rPh>
    <rPh sb="9" eb="10">
      <t>トオリ</t>
    </rPh>
    <phoneticPr fontId="6"/>
  </si>
  <si>
    <t>ﾋｭｰﾏﾝｷｬﾝﾊﾟｽのぞみ高等学校
新潟学習センター</t>
    <phoneticPr fontId="6"/>
  </si>
  <si>
    <t>950-0088</t>
  </si>
  <si>
    <t>新潟市中央区万代4-1-8 文光堂ビル8階</t>
    <phoneticPr fontId="6"/>
  </si>
  <si>
    <t>025-246-0550</t>
  </si>
  <si>
    <t>角川ドワンゴ学園
N高等学校</t>
    <phoneticPr fontId="3"/>
  </si>
  <si>
    <t>950-0087</t>
    <phoneticPr fontId="3"/>
  </si>
  <si>
    <t>新潟市中央区
東大通2-1-20
ステーションプラザ新潟1階</t>
    <phoneticPr fontId="3"/>
  </si>
  <si>
    <t>025-384-4501</t>
    <phoneticPr fontId="3"/>
  </si>
  <si>
    <t>新潟市秋葉区秋葉1-19-1</t>
    <rPh sb="1" eb="2">
      <t>カタ</t>
    </rPh>
    <rPh sb="3" eb="5">
      <t>アキバ</t>
    </rPh>
    <rPh sb="5" eb="6">
      <t>ク</t>
    </rPh>
    <rPh sb="6" eb="8">
      <t>アキハ</t>
    </rPh>
    <phoneticPr fontId="6"/>
  </si>
  <si>
    <t>0250-22-1920</t>
    <phoneticPr fontId="6"/>
  </si>
  <si>
    <t>新潟市秋葉区新津東町1-12-9</t>
    <rPh sb="1" eb="2">
      <t>カタ</t>
    </rPh>
    <rPh sb="3" eb="5">
      <t>アキバ</t>
    </rPh>
    <rPh sb="5" eb="6">
      <t>ク</t>
    </rPh>
    <rPh sb="6" eb="8">
      <t>ニイツ</t>
    </rPh>
    <phoneticPr fontId="6"/>
  </si>
  <si>
    <t>新潟市秋葉区矢代田3200-1</t>
    <rPh sb="0" eb="3">
      <t>ニイガタシ</t>
    </rPh>
    <rPh sb="3" eb="5">
      <t>アキバ</t>
    </rPh>
    <rPh sb="5" eb="6">
      <t>ク</t>
    </rPh>
    <phoneticPr fontId="6"/>
  </si>
  <si>
    <t>0250-38-2912</t>
    <phoneticPr fontId="6"/>
  </si>
  <si>
    <t>新潟市南区上下諏訪木1214</t>
    <rPh sb="0" eb="3">
      <t>ニイガタシ</t>
    </rPh>
    <rPh sb="3" eb="5">
      <t>ミナミク</t>
    </rPh>
    <phoneticPr fontId="6"/>
  </si>
  <si>
    <t>新潟市西区小新西1-5-1</t>
    <rPh sb="0" eb="3">
      <t>ニイガタシ</t>
    </rPh>
    <rPh sb="3" eb="5">
      <t>ニシク</t>
    </rPh>
    <rPh sb="5" eb="6">
      <t>コ</t>
    </rPh>
    <rPh sb="6" eb="7">
      <t>シン</t>
    </rPh>
    <rPh sb="7" eb="8">
      <t>ニシ</t>
    </rPh>
    <phoneticPr fontId="6"/>
  </si>
  <si>
    <t>新潟市西区金巻1657</t>
    <rPh sb="3" eb="5">
      <t>ニシク</t>
    </rPh>
    <phoneticPr fontId="6"/>
  </si>
  <si>
    <t>新潟市西蒲区巻乙30-1</t>
    <rPh sb="0" eb="3">
      <t>ニイガタシ</t>
    </rPh>
    <rPh sb="3" eb="4">
      <t>ニシ</t>
    </rPh>
    <rPh sb="4" eb="5">
      <t>ガマ</t>
    </rPh>
    <rPh sb="5" eb="6">
      <t>ク</t>
    </rPh>
    <phoneticPr fontId="6"/>
  </si>
  <si>
    <t>新潟市西蒲区巻甲4295-1</t>
    <rPh sb="0" eb="3">
      <t>ニイガタシ</t>
    </rPh>
    <rPh sb="3" eb="5">
      <t>ニシカン</t>
    </rPh>
    <rPh sb="5" eb="6">
      <t>ク</t>
    </rPh>
    <phoneticPr fontId="6"/>
  </si>
  <si>
    <t>0256-72-3261</t>
    <phoneticPr fontId="6"/>
  </si>
  <si>
    <t>五泉市粟島1-23</t>
  </si>
  <si>
    <t>五泉市村松甲5545</t>
    <rPh sb="0" eb="3">
      <t>ゴセンシ</t>
    </rPh>
    <phoneticPr fontId="6"/>
  </si>
  <si>
    <t>東蒲原郡阿賀町津川361-1</t>
    <rPh sb="4" eb="6">
      <t>アガ</t>
    </rPh>
    <phoneticPr fontId="6"/>
  </si>
  <si>
    <t>0254-92-2650</t>
    <phoneticPr fontId="6"/>
  </si>
  <si>
    <t>新潟市西区五十嵐1の町6370</t>
    <rPh sb="0" eb="3">
      <t>ニイガタシ</t>
    </rPh>
    <rPh sb="3" eb="4">
      <t>ニシ</t>
    </rPh>
    <rPh sb="4" eb="5">
      <t>ク</t>
    </rPh>
    <rPh sb="5" eb="8">
      <t>イカラシ</t>
    </rPh>
    <rPh sb="10" eb="11">
      <t>チョウ</t>
    </rPh>
    <phoneticPr fontId="6"/>
  </si>
  <si>
    <t>新潟市西区新通1072</t>
    <rPh sb="0" eb="3">
      <t>ニイガタシ</t>
    </rPh>
    <rPh sb="3" eb="4">
      <t>ニシ</t>
    </rPh>
    <rPh sb="4" eb="5">
      <t>ク</t>
    </rPh>
    <rPh sb="5" eb="6">
      <t>シン</t>
    </rPh>
    <rPh sb="6" eb="7">
      <t>ドオリ</t>
    </rPh>
    <phoneticPr fontId="6"/>
  </si>
  <si>
    <t>下越</t>
    <rPh sb="0" eb="2">
      <t>カエツ</t>
    </rPh>
    <phoneticPr fontId="4"/>
  </si>
  <si>
    <t>県立坂町病院</t>
    <phoneticPr fontId="6"/>
  </si>
  <si>
    <t>厚生連村上総合病院</t>
    <phoneticPr fontId="6"/>
  </si>
  <si>
    <t>村上記念病院</t>
    <phoneticPr fontId="6"/>
  </si>
  <si>
    <t>山北徳新会病院</t>
    <rPh sb="3" eb="4">
      <t>シン</t>
    </rPh>
    <phoneticPr fontId="6"/>
  </si>
  <si>
    <t>村上はまなす病院</t>
    <rPh sb="0" eb="2">
      <t>ムラカミ</t>
    </rPh>
    <rPh sb="6" eb="8">
      <t>ビョウイン</t>
    </rPh>
    <phoneticPr fontId="6"/>
  </si>
  <si>
    <t>県立新発田病院</t>
    <phoneticPr fontId="6"/>
  </si>
  <si>
    <t>有田病院</t>
    <phoneticPr fontId="6"/>
  </si>
  <si>
    <t>新発田リハビリテーション病院</t>
    <rPh sb="0" eb="3">
      <t>シバタ</t>
    </rPh>
    <rPh sb="12" eb="14">
      <t>ビョウイン</t>
    </rPh>
    <phoneticPr fontId="6"/>
  </si>
  <si>
    <t>中条中央病院</t>
    <phoneticPr fontId="6"/>
  </si>
  <si>
    <t>黒川病院</t>
    <rPh sb="0" eb="2">
      <t>クロカワ</t>
    </rPh>
    <rPh sb="2" eb="4">
      <t>ビョウイン</t>
    </rPh>
    <phoneticPr fontId="6"/>
  </si>
  <si>
    <t>厚生連あがの市民病院</t>
    <rPh sb="0" eb="2">
      <t>コウセイ</t>
    </rPh>
    <rPh sb="2" eb="3">
      <t>レン</t>
    </rPh>
    <rPh sb="6" eb="8">
      <t>シミン</t>
    </rPh>
    <phoneticPr fontId="6"/>
  </si>
  <si>
    <t>脳神経センター阿賀野病院</t>
    <rPh sb="0" eb="1">
      <t>ノウ</t>
    </rPh>
    <rPh sb="1" eb="3">
      <t>シンケイ</t>
    </rPh>
    <rPh sb="7" eb="10">
      <t>アガノ</t>
    </rPh>
    <rPh sb="10" eb="12">
      <t>ビョウイン</t>
    </rPh>
    <phoneticPr fontId="6"/>
  </si>
  <si>
    <t>新潟手の外科研究所病院</t>
    <rPh sb="0" eb="2">
      <t>ニイガタ</t>
    </rPh>
    <rPh sb="2" eb="3">
      <t>テ</t>
    </rPh>
    <rPh sb="4" eb="6">
      <t>ゲカ</t>
    </rPh>
    <rPh sb="6" eb="9">
      <t>ケンキュウジョ</t>
    </rPh>
    <rPh sb="9" eb="11">
      <t>ビョウイン</t>
    </rPh>
    <phoneticPr fontId="6"/>
  </si>
  <si>
    <t>新潟聖籠病院</t>
    <rPh sb="0" eb="2">
      <t>ニイガタ</t>
    </rPh>
    <rPh sb="2" eb="4">
      <t>セイロウ</t>
    </rPh>
    <rPh sb="4" eb="6">
      <t>ビョウイン</t>
    </rPh>
    <phoneticPr fontId="6"/>
  </si>
  <si>
    <t>五泉中央病院</t>
    <rPh sb="0" eb="2">
      <t>ゴセン</t>
    </rPh>
    <rPh sb="2" eb="4">
      <t>チュウオウ</t>
    </rPh>
    <rPh sb="4" eb="6">
      <t>ビョウイン</t>
    </rPh>
    <phoneticPr fontId="6"/>
  </si>
  <si>
    <t>南部郷厚生病院</t>
    <phoneticPr fontId="6"/>
  </si>
  <si>
    <t>県立津川病院</t>
    <phoneticPr fontId="6"/>
  </si>
  <si>
    <t>中越</t>
    <rPh sb="0" eb="2">
      <t>チュウエツ</t>
    </rPh>
    <phoneticPr fontId="4"/>
  </si>
  <si>
    <t>かもしか病院</t>
    <rPh sb="4" eb="6">
      <t>ビョウイン</t>
    </rPh>
    <phoneticPr fontId="6"/>
  </si>
  <si>
    <t>済生会新潟県央基幹病院</t>
    <rPh sb="0" eb="3">
      <t>サイセイカイ</t>
    </rPh>
    <rPh sb="3" eb="5">
      <t>ニイガタ</t>
    </rPh>
    <rPh sb="5" eb="7">
      <t>ケンオウ</t>
    </rPh>
    <rPh sb="7" eb="9">
      <t>キカン</t>
    </rPh>
    <rPh sb="9" eb="11">
      <t>ビョウイン</t>
    </rPh>
    <phoneticPr fontId="6"/>
  </si>
  <si>
    <t>見附市立病院</t>
    <phoneticPr fontId="6"/>
  </si>
  <si>
    <t>県立精神医療センター</t>
  </si>
  <si>
    <t>立川メディカルセンター悠遊健康村病院</t>
  </si>
  <si>
    <t>立川メディカルセンター立川綜合病院</t>
    <phoneticPr fontId="6"/>
  </si>
  <si>
    <t>吉田病院</t>
  </si>
  <si>
    <t>厚生連小千谷総合病院</t>
    <rPh sb="0" eb="2">
      <t>コウセイ</t>
    </rPh>
    <rPh sb="2" eb="3">
      <t>レン</t>
    </rPh>
    <phoneticPr fontId="6"/>
  </si>
  <si>
    <t>小千谷さくら病院</t>
  </si>
  <si>
    <t>ほんだ病院</t>
    <rPh sb="3" eb="5">
      <t>ビョウイン</t>
    </rPh>
    <phoneticPr fontId="6"/>
  </si>
  <si>
    <t>魚沼市立小出病院</t>
    <rPh sb="0" eb="2">
      <t>ウオヌマ</t>
    </rPh>
    <rPh sb="2" eb="3">
      <t>シ</t>
    </rPh>
    <rPh sb="3" eb="4">
      <t>リツ</t>
    </rPh>
    <rPh sb="4" eb="6">
      <t>コイデ</t>
    </rPh>
    <rPh sb="6" eb="8">
      <t>ビョウイン</t>
    </rPh>
    <phoneticPr fontId="6"/>
  </si>
  <si>
    <t>南魚沼市民病院</t>
    <rPh sb="0" eb="3">
      <t>ミナミウオヌマ</t>
    </rPh>
    <rPh sb="3" eb="4">
      <t>シ</t>
    </rPh>
    <rPh sb="4" eb="5">
      <t>ミン</t>
    </rPh>
    <rPh sb="5" eb="7">
      <t>ビョウイン</t>
    </rPh>
    <phoneticPr fontId="6"/>
  </si>
  <si>
    <t>齋藤記念病院</t>
    <rPh sb="0" eb="2">
      <t>サイトウ</t>
    </rPh>
    <phoneticPr fontId="6"/>
  </si>
  <si>
    <t>五日町病院</t>
    <rPh sb="0" eb="3">
      <t>イツカマチ</t>
    </rPh>
    <rPh sb="3" eb="5">
      <t>ビョウイン</t>
    </rPh>
    <phoneticPr fontId="6"/>
  </si>
  <si>
    <t>新潟大学地域医療教育センター魚沼基幹病院</t>
    <rPh sb="0" eb="2">
      <t>ニイガタ</t>
    </rPh>
    <rPh sb="2" eb="4">
      <t>ダイガク</t>
    </rPh>
    <rPh sb="4" eb="6">
      <t>チイキ</t>
    </rPh>
    <rPh sb="6" eb="8">
      <t>イリョウ</t>
    </rPh>
    <rPh sb="8" eb="10">
      <t>キョウイク</t>
    </rPh>
    <rPh sb="14" eb="16">
      <t>ウオヌマ</t>
    </rPh>
    <rPh sb="16" eb="18">
      <t>キカン</t>
    </rPh>
    <rPh sb="18" eb="20">
      <t>ビョウイン</t>
    </rPh>
    <phoneticPr fontId="6"/>
  </si>
  <si>
    <t>県立十日町病院</t>
  </si>
  <si>
    <t>国立病院機構新潟病院</t>
    <rPh sb="2" eb="4">
      <t>ビョウイン</t>
    </rPh>
    <rPh sb="4" eb="6">
      <t>キコウ</t>
    </rPh>
    <phoneticPr fontId="6"/>
  </si>
  <si>
    <t>厚生連柏崎総合医療センター</t>
    <rPh sb="3" eb="5">
      <t>カシワザキ</t>
    </rPh>
    <rPh sb="5" eb="7">
      <t>ソウゴウ</t>
    </rPh>
    <rPh sb="7" eb="9">
      <t>イリョウ</t>
    </rPh>
    <phoneticPr fontId="6"/>
  </si>
  <si>
    <t>関病院</t>
    <rPh sb="0" eb="1">
      <t>セキ</t>
    </rPh>
    <rPh sb="1" eb="3">
      <t>ビョウイン</t>
    </rPh>
    <phoneticPr fontId="6"/>
  </si>
  <si>
    <t>上越</t>
    <rPh sb="0" eb="2">
      <t>ジョウエツ</t>
    </rPh>
    <phoneticPr fontId="4"/>
  </si>
  <si>
    <t>国立病院機構さいがた医療センター</t>
    <rPh sb="0" eb="2">
      <t>コクリツ</t>
    </rPh>
    <rPh sb="2" eb="4">
      <t>ビョウイン</t>
    </rPh>
    <rPh sb="4" eb="6">
      <t>キコウ</t>
    </rPh>
    <rPh sb="10" eb="12">
      <t>イリョウ</t>
    </rPh>
    <phoneticPr fontId="6"/>
  </si>
  <si>
    <t>上越地域医療センター病院</t>
    <phoneticPr fontId="3"/>
  </si>
  <si>
    <t>知命堂病院</t>
    <rPh sb="0" eb="2">
      <t>チメイ</t>
    </rPh>
    <rPh sb="2" eb="3">
      <t>ドウ</t>
    </rPh>
    <rPh sb="3" eb="5">
      <t>ビョウイン</t>
    </rPh>
    <phoneticPr fontId="6"/>
  </si>
  <si>
    <t>佐渡</t>
    <rPh sb="0" eb="2">
      <t>サド</t>
    </rPh>
    <phoneticPr fontId="4"/>
  </si>
  <si>
    <t>佐渡市立両津病院</t>
    <rPh sb="0" eb="2">
      <t>サド</t>
    </rPh>
    <rPh sb="2" eb="3">
      <t>シ</t>
    </rPh>
    <rPh sb="3" eb="4">
      <t>リツ</t>
    </rPh>
    <rPh sb="4" eb="6">
      <t>リョウツ</t>
    </rPh>
    <rPh sb="6" eb="8">
      <t>ビョウイン</t>
    </rPh>
    <phoneticPr fontId="6"/>
  </si>
  <si>
    <t>新潟市</t>
    <rPh sb="0" eb="3">
      <t>ニイガタシ</t>
    </rPh>
    <phoneticPr fontId="4"/>
  </si>
  <si>
    <t>南浜病院</t>
    <rPh sb="0" eb="1">
      <t>ミナミ</t>
    </rPh>
    <rPh sb="1" eb="2">
      <t>ハマ</t>
    </rPh>
    <rPh sb="2" eb="4">
      <t>ビ</t>
    </rPh>
    <phoneticPr fontId="6"/>
  </si>
  <si>
    <t>厚生連豊栄病院</t>
    <phoneticPr fontId="6"/>
  </si>
  <si>
    <t>松浜病院</t>
    <rPh sb="0" eb="2">
      <t>マツハマ</t>
    </rPh>
    <rPh sb="2" eb="4">
      <t>ビ</t>
    </rPh>
    <phoneticPr fontId="6"/>
  </si>
  <si>
    <t>新潟リハビリテーション病院</t>
    <phoneticPr fontId="6"/>
  </si>
  <si>
    <t>新潟臨港病院</t>
    <rPh sb="0" eb="2">
      <t>ニイガタ</t>
    </rPh>
    <rPh sb="2" eb="4">
      <t>リンコウ</t>
    </rPh>
    <rPh sb="4" eb="6">
      <t>ビョウイン</t>
    </rPh>
    <phoneticPr fontId="6"/>
  </si>
  <si>
    <t>河渡病院</t>
    <rPh sb="0" eb="2">
      <t>コウド</t>
    </rPh>
    <rPh sb="2" eb="4">
      <t>ビョウイン</t>
    </rPh>
    <phoneticPr fontId="6"/>
  </si>
  <si>
    <t>木戸病院</t>
    <rPh sb="0" eb="2">
      <t>キド</t>
    </rPh>
    <rPh sb="2" eb="4">
      <t>ビョウイン</t>
    </rPh>
    <phoneticPr fontId="6"/>
  </si>
  <si>
    <t>桑名病院</t>
    <rPh sb="0" eb="2">
      <t>クワナ</t>
    </rPh>
    <rPh sb="2" eb="4">
      <t>ビ</t>
    </rPh>
    <phoneticPr fontId="6"/>
  </si>
  <si>
    <t>末広橋病院</t>
    <rPh sb="0" eb="2">
      <t>スエヒロ</t>
    </rPh>
    <rPh sb="2" eb="3">
      <t>バシ</t>
    </rPh>
    <rPh sb="3" eb="5">
      <t>ビ</t>
    </rPh>
    <phoneticPr fontId="6"/>
  </si>
  <si>
    <t>新潟大学医歯学総合病院</t>
    <rPh sb="0" eb="2">
      <t>ニイガタ</t>
    </rPh>
    <rPh sb="2" eb="4">
      <t>ダイガク</t>
    </rPh>
    <rPh sb="4" eb="5">
      <t>イ</t>
    </rPh>
    <rPh sb="5" eb="7">
      <t>シガク</t>
    </rPh>
    <rPh sb="7" eb="9">
      <t>ソウゴウ</t>
    </rPh>
    <rPh sb="9" eb="11">
      <t>ビ</t>
    </rPh>
    <phoneticPr fontId="6"/>
  </si>
  <si>
    <t>県立がんセンター新潟病院</t>
    <rPh sb="0" eb="2">
      <t>ケンリツ</t>
    </rPh>
    <rPh sb="8" eb="10">
      <t>ニイガタ</t>
    </rPh>
    <rPh sb="10" eb="12">
      <t>ビ</t>
    </rPh>
    <phoneticPr fontId="6"/>
  </si>
  <si>
    <t>竹山病院</t>
    <rPh sb="0" eb="2">
      <t>タケヤマ</t>
    </rPh>
    <rPh sb="2" eb="4">
      <t>ビ</t>
    </rPh>
    <phoneticPr fontId="6"/>
  </si>
  <si>
    <t>日本歯科大学新潟病院</t>
    <rPh sb="0" eb="2">
      <t>ニホン</t>
    </rPh>
    <rPh sb="2" eb="4">
      <t>シカ</t>
    </rPh>
    <rPh sb="4" eb="6">
      <t>ダイガク</t>
    </rPh>
    <rPh sb="6" eb="8">
      <t>ニイガタ</t>
    </rPh>
    <rPh sb="8" eb="10">
      <t>ビ</t>
    </rPh>
    <phoneticPr fontId="6"/>
  </si>
  <si>
    <t>新潟万代病院</t>
    <rPh sb="0" eb="2">
      <t>ニイガタ</t>
    </rPh>
    <rPh sb="2" eb="4">
      <t>バンダイ</t>
    </rPh>
    <rPh sb="4" eb="6">
      <t>ビョウイン</t>
    </rPh>
    <phoneticPr fontId="6"/>
  </si>
  <si>
    <t>新潟市民病院</t>
    <rPh sb="0" eb="2">
      <t>ニイガタ</t>
    </rPh>
    <rPh sb="2" eb="4">
      <t>シミン</t>
    </rPh>
    <rPh sb="4" eb="6">
      <t>ビョウイン</t>
    </rPh>
    <phoneticPr fontId="6"/>
  </si>
  <si>
    <t>とやの中央病院</t>
    <rPh sb="3" eb="5">
      <t>チュウオウ</t>
    </rPh>
    <rPh sb="5" eb="7">
      <t>ビョウイン</t>
    </rPh>
    <phoneticPr fontId="6"/>
  </si>
  <si>
    <t>新潟中央病院</t>
    <rPh sb="0" eb="2">
      <t>ニイガタ</t>
    </rPh>
    <rPh sb="2" eb="4">
      <t>チュウオウ</t>
    </rPh>
    <rPh sb="4" eb="6">
      <t>ビョウイン</t>
    </rPh>
    <phoneticPr fontId="6"/>
  </si>
  <si>
    <t>新潟南病院</t>
    <rPh sb="0" eb="2">
      <t>ニイガタ</t>
    </rPh>
    <rPh sb="2" eb="3">
      <t>ミナミ</t>
    </rPh>
    <rPh sb="3" eb="5">
      <t>ビ</t>
    </rPh>
    <phoneticPr fontId="6"/>
  </si>
  <si>
    <t>東新潟病院</t>
    <rPh sb="0" eb="1">
      <t>ヒガシ</t>
    </rPh>
    <rPh sb="1" eb="3">
      <t>ニイガタ</t>
    </rPh>
    <rPh sb="3" eb="5">
      <t>ビョウイン</t>
    </rPh>
    <phoneticPr fontId="6"/>
  </si>
  <si>
    <t>猫山宮尾病院</t>
    <rPh sb="0" eb="1">
      <t>ネコ</t>
    </rPh>
    <rPh sb="1" eb="2">
      <t>ヤマ</t>
    </rPh>
    <rPh sb="2" eb="4">
      <t>ミヤオ</t>
    </rPh>
    <rPh sb="4" eb="6">
      <t>ビ</t>
    </rPh>
    <phoneticPr fontId="6"/>
  </si>
  <si>
    <t>みどり病院</t>
    <rPh sb="3" eb="5">
      <t>ビョウイン</t>
    </rPh>
    <phoneticPr fontId="6"/>
  </si>
  <si>
    <t>亀田第一病院</t>
    <phoneticPr fontId="6"/>
  </si>
  <si>
    <t>新津医療センター病院</t>
    <phoneticPr fontId="6"/>
  </si>
  <si>
    <t>新津信愛病院</t>
    <phoneticPr fontId="6"/>
  </si>
  <si>
    <t>新潟白根総合病院</t>
    <rPh sb="0" eb="2">
      <t>ニイガタ</t>
    </rPh>
    <rPh sb="2" eb="4">
      <t>シロネ</t>
    </rPh>
    <rPh sb="4" eb="6">
      <t>ソウゴウ</t>
    </rPh>
    <rPh sb="6" eb="8">
      <t>ビョウイン</t>
    </rPh>
    <phoneticPr fontId="6"/>
  </si>
  <si>
    <t>国立病院機構西新潟中央病院</t>
    <rPh sb="0" eb="2">
      <t>コクリツ</t>
    </rPh>
    <rPh sb="2" eb="4">
      <t>ビョウイン</t>
    </rPh>
    <rPh sb="4" eb="6">
      <t>キコウ</t>
    </rPh>
    <rPh sb="6" eb="7">
      <t>ニシ</t>
    </rPh>
    <rPh sb="7" eb="9">
      <t>ニイガタ</t>
    </rPh>
    <rPh sb="9" eb="11">
      <t>チュウオウ</t>
    </rPh>
    <rPh sb="11" eb="13">
      <t>ビ</t>
    </rPh>
    <phoneticPr fontId="6"/>
  </si>
  <si>
    <t>済生会新潟病院</t>
    <rPh sb="0" eb="3">
      <t>サイセイカイ</t>
    </rPh>
    <rPh sb="3" eb="5">
      <t>ニイガタ</t>
    </rPh>
    <rPh sb="5" eb="7">
      <t>ビ</t>
    </rPh>
    <phoneticPr fontId="6"/>
  </si>
  <si>
    <t>佐潟公園病院</t>
    <rPh sb="0" eb="1">
      <t>サ</t>
    </rPh>
    <rPh sb="1" eb="2">
      <t>ガタ</t>
    </rPh>
    <rPh sb="2" eb="4">
      <t>コウエン</t>
    </rPh>
    <rPh sb="4" eb="6">
      <t>ビョウイン</t>
    </rPh>
    <phoneticPr fontId="6"/>
  </si>
  <si>
    <t>信楽園病院</t>
    <rPh sb="0" eb="1">
      <t>シン</t>
    </rPh>
    <rPh sb="1" eb="3">
      <t>ラクエン</t>
    </rPh>
    <rPh sb="3" eb="5">
      <t>ビ</t>
    </rPh>
    <phoneticPr fontId="6"/>
  </si>
  <si>
    <t>厚生連新潟医療センター</t>
    <rPh sb="0" eb="2">
      <t>コウセイ</t>
    </rPh>
    <rPh sb="2" eb="3">
      <t>レン</t>
    </rPh>
    <rPh sb="3" eb="5">
      <t>ニイガタ</t>
    </rPh>
    <rPh sb="5" eb="7">
      <t>イリョウ</t>
    </rPh>
    <phoneticPr fontId="6"/>
  </si>
  <si>
    <t>新潟脳外科病院</t>
    <rPh sb="0" eb="2">
      <t>ニイガタ</t>
    </rPh>
    <rPh sb="2" eb="5">
      <t>ノウゲカ</t>
    </rPh>
    <rPh sb="5" eb="7">
      <t>ビ</t>
    </rPh>
    <phoneticPr fontId="6"/>
  </si>
  <si>
    <t>黒埼病院</t>
    <rPh sb="0" eb="2">
      <t>クロサキ</t>
    </rPh>
    <rPh sb="2" eb="4">
      <t>ビ</t>
    </rPh>
    <phoneticPr fontId="6"/>
  </si>
  <si>
    <t>新潟西蒲メディカルセンター病院</t>
    <rPh sb="0" eb="2">
      <t>ニイガタ</t>
    </rPh>
    <rPh sb="2" eb="4">
      <t>ニシカン</t>
    </rPh>
    <rPh sb="13" eb="15">
      <t>ビョウイン</t>
    </rPh>
    <phoneticPr fontId="6"/>
  </si>
  <si>
    <r>
      <t>9</t>
    </r>
    <r>
      <rPr>
        <sz val="11"/>
        <color rgb="FF000000"/>
        <rFont val="ＭＳ Ｐゴシック"/>
        <family val="3"/>
        <charset val="128"/>
      </rPr>
      <t>58-0854</t>
    </r>
    <phoneticPr fontId="6"/>
  </si>
  <si>
    <r>
      <t>9</t>
    </r>
    <r>
      <rPr>
        <sz val="11"/>
        <color rgb="FF000000"/>
        <rFont val="ＭＳ Ｐゴシック"/>
        <family val="3"/>
        <charset val="128"/>
      </rPr>
      <t>58-0856</t>
    </r>
    <phoneticPr fontId="6"/>
  </si>
  <si>
    <r>
      <t>9</t>
    </r>
    <r>
      <rPr>
        <sz val="11"/>
        <color rgb="FF000000"/>
        <rFont val="ＭＳ Ｐゴシック"/>
        <family val="3"/>
        <charset val="128"/>
      </rPr>
      <t>59-3194</t>
    </r>
    <phoneticPr fontId="6"/>
  </si>
  <si>
    <r>
      <t>9</t>
    </r>
    <r>
      <rPr>
        <sz val="11"/>
        <color rgb="FF000000"/>
        <rFont val="ＭＳ Ｐゴシック"/>
        <family val="3"/>
        <charset val="128"/>
      </rPr>
      <t>58-0031</t>
    </r>
    <phoneticPr fontId="6"/>
  </si>
  <si>
    <r>
      <t>9</t>
    </r>
    <r>
      <rPr>
        <sz val="11"/>
        <color rgb="FF000000"/>
        <rFont val="ＭＳ Ｐゴシック"/>
        <family val="3"/>
        <charset val="128"/>
      </rPr>
      <t>57-8555</t>
    </r>
    <phoneticPr fontId="6"/>
  </si>
  <si>
    <r>
      <t>9</t>
    </r>
    <r>
      <rPr>
        <sz val="11"/>
        <color rgb="FF000000"/>
        <rFont val="ＭＳ Ｐゴシック"/>
        <family val="3"/>
        <charset val="128"/>
      </rPr>
      <t>57-8522</t>
    </r>
    <phoneticPr fontId="6"/>
  </si>
  <si>
    <r>
      <t>9</t>
    </r>
    <r>
      <rPr>
        <sz val="11"/>
        <color rgb="FF000000"/>
        <rFont val="ＭＳ Ｐゴシック"/>
        <family val="3"/>
        <charset val="128"/>
      </rPr>
      <t>57-8567</t>
    </r>
    <phoneticPr fontId="6"/>
  </si>
  <si>
    <r>
      <t>9</t>
    </r>
    <r>
      <rPr>
        <sz val="11"/>
        <color rgb="FF000000"/>
        <rFont val="ＭＳ Ｐゴシック"/>
        <family val="3"/>
        <charset val="128"/>
      </rPr>
      <t>57-8502</t>
    </r>
    <phoneticPr fontId="6"/>
  </si>
  <si>
    <r>
      <t>9</t>
    </r>
    <r>
      <rPr>
        <sz val="11"/>
        <color rgb="FF000000"/>
        <rFont val="ＭＳ Ｐゴシック"/>
        <family val="3"/>
        <charset val="128"/>
      </rPr>
      <t>57-8558</t>
    </r>
    <phoneticPr fontId="6"/>
  </si>
  <si>
    <r>
      <t>9</t>
    </r>
    <r>
      <rPr>
        <sz val="11"/>
        <color rgb="FF000000"/>
        <rFont val="ＭＳ Ｐゴシック"/>
        <family val="3"/>
        <charset val="128"/>
      </rPr>
      <t>59-2643</t>
    </r>
    <phoneticPr fontId="6"/>
  </si>
  <si>
    <r>
      <t>9</t>
    </r>
    <r>
      <rPr>
        <sz val="11"/>
        <color rgb="FF000000"/>
        <rFont val="ＭＳ Ｐゴシック"/>
        <family val="3"/>
        <charset val="128"/>
      </rPr>
      <t>59-2032</t>
    </r>
    <phoneticPr fontId="6"/>
  </si>
  <si>
    <r>
      <t>9</t>
    </r>
    <r>
      <rPr>
        <sz val="11"/>
        <color rgb="FF000000"/>
        <rFont val="ＭＳ Ｐゴシック"/>
        <family val="3"/>
        <charset val="128"/>
      </rPr>
      <t>55-0053</t>
    </r>
    <phoneticPr fontId="6"/>
  </si>
  <si>
    <r>
      <t>9</t>
    </r>
    <r>
      <rPr>
        <sz val="11"/>
        <color rgb="FF000000"/>
        <rFont val="ＭＳ Ｐゴシック"/>
        <family val="3"/>
        <charset val="128"/>
      </rPr>
      <t>55-0823</t>
    </r>
    <phoneticPr fontId="6"/>
  </si>
  <si>
    <r>
      <t>9</t>
    </r>
    <r>
      <rPr>
        <sz val="11"/>
        <color rgb="FF000000"/>
        <rFont val="ＭＳ Ｐゴシック"/>
        <family val="3"/>
        <charset val="128"/>
      </rPr>
      <t>55-0044</t>
    </r>
    <phoneticPr fontId="6"/>
  </si>
  <si>
    <r>
      <t>9</t>
    </r>
    <r>
      <rPr>
        <sz val="11"/>
        <color rgb="FF000000"/>
        <rFont val="ＭＳ Ｐゴシック"/>
        <family val="3"/>
        <charset val="128"/>
      </rPr>
      <t>59-1313</t>
    </r>
    <phoneticPr fontId="6"/>
  </si>
  <si>
    <r>
      <t>9</t>
    </r>
    <r>
      <rPr>
        <sz val="11"/>
        <color rgb="FF000000"/>
        <rFont val="ＭＳ Ｐゴシック"/>
        <family val="3"/>
        <charset val="128"/>
      </rPr>
      <t>59-1325</t>
    </r>
    <phoneticPr fontId="6"/>
  </si>
  <si>
    <r>
      <t>9</t>
    </r>
    <r>
      <rPr>
        <sz val="11"/>
        <color rgb="FF000000"/>
        <rFont val="ＭＳ Ｐゴシック"/>
        <family val="3"/>
        <charset val="128"/>
      </rPr>
      <t>59-0265</t>
    </r>
    <phoneticPr fontId="6"/>
  </si>
  <si>
    <r>
      <t>9</t>
    </r>
    <r>
      <rPr>
        <sz val="11"/>
        <color rgb="FF000000"/>
        <rFont val="ＭＳ Ｐゴシック"/>
        <family val="3"/>
        <charset val="128"/>
      </rPr>
      <t>59-0113</t>
    </r>
    <phoneticPr fontId="6"/>
  </si>
  <si>
    <r>
      <t>9</t>
    </r>
    <r>
      <rPr>
        <sz val="11"/>
        <color rgb="FF000000"/>
        <rFont val="ＭＳ Ｐゴシック"/>
        <family val="3"/>
        <charset val="128"/>
      </rPr>
      <t>59-1201</t>
    </r>
    <phoneticPr fontId="6"/>
  </si>
  <si>
    <r>
      <t>9</t>
    </r>
    <r>
      <rPr>
        <sz val="11"/>
        <color rgb="FF000000"/>
        <rFont val="ＭＳ Ｐゴシック"/>
        <family val="3"/>
        <charset val="128"/>
      </rPr>
      <t>59-1322</t>
    </r>
    <phoneticPr fontId="6"/>
  </si>
  <si>
    <r>
      <t>9</t>
    </r>
    <r>
      <rPr>
        <sz val="11"/>
        <color rgb="FF000000"/>
        <rFont val="ＭＳ Ｐゴシック"/>
        <family val="3"/>
        <charset val="128"/>
      </rPr>
      <t>40-0041</t>
    </r>
    <phoneticPr fontId="6"/>
  </si>
  <si>
    <r>
      <t>9</t>
    </r>
    <r>
      <rPr>
        <sz val="11"/>
        <color rgb="FF000000"/>
        <rFont val="ＭＳ Ｐゴシック"/>
        <family val="3"/>
        <charset val="128"/>
      </rPr>
      <t>40-0865</t>
    </r>
    <phoneticPr fontId="6"/>
  </si>
  <si>
    <r>
      <t>9</t>
    </r>
    <r>
      <rPr>
        <sz val="11"/>
        <color rgb="FF000000"/>
        <rFont val="ＭＳ Ｐゴシック"/>
        <family val="3"/>
        <charset val="128"/>
      </rPr>
      <t>40-2184</t>
    </r>
    <phoneticPr fontId="6"/>
  </si>
  <si>
    <r>
      <t>9</t>
    </r>
    <r>
      <rPr>
        <sz val="11"/>
        <color rgb="FF000000"/>
        <rFont val="ＭＳ Ｐゴシック"/>
        <family val="3"/>
        <charset val="128"/>
      </rPr>
      <t>40-0093</t>
    </r>
    <phoneticPr fontId="6"/>
  </si>
  <si>
    <r>
      <t>9</t>
    </r>
    <r>
      <rPr>
        <sz val="11"/>
        <color rgb="FF000000"/>
        <rFont val="ＭＳ Ｐゴシック"/>
        <family val="3"/>
        <charset val="128"/>
      </rPr>
      <t>40-0084</t>
    </r>
    <phoneticPr fontId="6"/>
  </si>
  <si>
    <r>
      <t>9</t>
    </r>
    <r>
      <rPr>
        <sz val="11"/>
        <color rgb="FF000000"/>
        <rFont val="ＭＳ Ｐゴシック"/>
        <family val="3"/>
        <charset val="128"/>
      </rPr>
      <t>40-0817</t>
    </r>
    <phoneticPr fontId="6"/>
  </si>
  <si>
    <r>
      <t>9</t>
    </r>
    <r>
      <rPr>
        <sz val="11"/>
        <color rgb="FF000000"/>
        <rFont val="ＭＳ Ｐゴシック"/>
        <family val="3"/>
        <charset val="128"/>
      </rPr>
      <t>40-2401</t>
    </r>
    <phoneticPr fontId="6"/>
  </si>
  <si>
    <r>
      <t>9</t>
    </r>
    <r>
      <rPr>
        <sz val="11"/>
        <color rgb="FF000000"/>
        <rFont val="ＭＳ Ｐゴシック"/>
        <family val="3"/>
        <charset val="128"/>
      </rPr>
      <t>40-0293</t>
    </r>
    <phoneticPr fontId="6"/>
  </si>
  <si>
    <r>
      <t>9</t>
    </r>
    <r>
      <rPr>
        <sz val="11"/>
        <color rgb="FF000000"/>
        <rFont val="ＭＳ Ｐゴシック"/>
        <family val="3"/>
        <charset val="128"/>
      </rPr>
      <t>54-0051</t>
    </r>
    <phoneticPr fontId="6"/>
  </si>
  <si>
    <r>
      <t>9</t>
    </r>
    <r>
      <rPr>
        <sz val="11"/>
        <color rgb="FF000000"/>
        <rFont val="ＭＳ Ｐゴシック"/>
        <family val="3"/>
        <charset val="128"/>
      </rPr>
      <t>49-4352</t>
    </r>
    <phoneticPr fontId="6"/>
  </si>
  <si>
    <r>
      <t>9</t>
    </r>
    <r>
      <rPr>
        <sz val="11"/>
        <color rgb="FF000000"/>
        <rFont val="ＭＳ Ｐゴシック"/>
        <family val="3"/>
        <charset val="128"/>
      </rPr>
      <t>47-0005</t>
    </r>
    <phoneticPr fontId="6"/>
  </si>
  <si>
    <r>
      <t>9</t>
    </r>
    <r>
      <rPr>
        <sz val="11"/>
        <color rgb="FF000000"/>
        <rFont val="ＭＳ Ｐゴシック"/>
        <family val="3"/>
        <charset val="128"/>
      </rPr>
      <t>47-0028</t>
    </r>
    <phoneticPr fontId="6"/>
  </si>
  <si>
    <r>
      <t>9</t>
    </r>
    <r>
      <rPr>
        <sz val="11"/>
        <color rgb="FF000000"/>
        <rFont val="ＭＳ Ｐゴシック"/>
        <family val="3"/>
        <charset val="128"/>
      </rPr>
      <t>40-0044</t>
    </r>
    <phoneticPr fontId="6"/>
  </si>
  <si>
    <r>
      <t>9</t>
    </r>
    <r>
      <rPr>
        <sz val="11"/>
        <color rgb="FF000000"/>
        <rFont val="ＭＳ Ｐゴシック"/>
        <family val="3"/>
        <charset val="128"/>
      </rPr>
      <t>40-8585</t>
    </r>
    <phoneticPr fontId="6"/>
  </si>
  <si>
    <r>
      <t>9</t>
    </r>
    <r>
      <rPr>
        <sz val="11"/>
        <color rgb="FF000000"/>
        <rFont val="ＭＳ Ｐゴシック"/>
        <family val="3"/>
        <charset val="128"/>
      </rPr>
      <t>49-7413</t>
    </r>
    <phoneticPr fontId="6"/>
  </si>
  <si>
    <r>
      <t>9</t>
    </r>
    <r>
      <rPr>
        <sz val="11"/>
        <color rgb="FF000000"/>
        <rFont val="ＭＳ Ｐゴシック"/>
        <family val="3"/>
        <charset val="128"/>
      </rPr>
      <t>46-0043</t>
    </r>
    <phoneticPr fontId="6"/>
  </si>
  <si>
    <r>
      <t>9</t>
    </r>
    <r>
      <rPr>
        <sz val="11"/>
        <color rgb="FF000000"/>
        <rFont val="ＭＳ Ｐゴシック"/>
        <family val="3"/>
        <charset val="128"/>
      </rPr>
      <t>49-7302</t>
    </r>
    <phoneticPr fontId="6"/>
  </si>
  <si>
    <r>
      <t>9</t>
    </r>
    <r>
      <rPr>
        <sz val="11"/>
        <color rgb="FF000000"/>
        <rFont val="ＭＳ Ｐゴシック"/>
        <family val="3"/>
        <charset val="128"/>
      </rPr>
      <t>49-6433</t>
    </r>
    <phoneticPr fontId="6"/>
  </si>
  <si>
    <r>
      <t>9</t>
    </r>
    <r>
      <rPr>
        <sz val="11"/>
        <color rgb="FF000000"/>
        <rFont val="ＭＳ Ｐゴシック"/>
        <family val="3"/>
        <charset val="128"/>
      </rPr>
      <t>48-0083</t>
    </r>
    <phoneticPr fontId="6"/>
  </si>
  <si>
    <r>
      <t>9</t>
    </r>
    <r>
      <rPr>
        <sz val="11"/>
        <color rgb="FF000000"/>
        <rFont val="ＭＳ Ｐゴシック"/>
        <family val="3"/>
        <charset val="128"/>
      </rPr>
      <t>48-0055</t>
    </r>
    <phoneticPr fontId="6"/>
  </si>
  <si>
    <r>
      <t>9</t>
    </r>
    <r>
      <rPr>
        <sz val="11"/>
        <color rgb="FF000000"/>
        <rFont val="ＭＳ Ｐゴシック"/>
        <family val="3"/>
        <charset val="128"/>
      </rPr>
      <t>49-8201</t>
    </r>
    <phoneticPr fontId="6"/>
  </si>
  <si>
    <r>
      <t>9</t>
    </r>
    <r>
      <rPr>
        <sz val="11"/>
        <color rgb="FF000000"/>
        <rFont val="ＭＳ Ｐゴシック"/>
        <family val="3"/>
        <charset val="128"/>
      </rPr>
      <t>42-1526</t>
    </r>
    <phoneticPr fontId="6"/>
  </si>
  <si>
    <r>
      <t>9</t>
    </r>
    <r>
      <rPr>
        <sz val="11"/>
        <color rgb="FF000000"/>
        <rFont val="ＭＳ Ｐゴシック"/>
        <family val="3"/>
        <charset val="128"/>
      </rPr>
      <t>45-0065</t>
    </r>
    <phoneticPr fontId="6"/>
  </si>
  <si>
    <r>
      <t>9</t>
    </r>
    <r>
      <rPr>
        <sz val="11"/>
        <color rgb="FF000000"/>
        <rFont val="ＭＳ Ｐゴシック"/>
        <family val="3"/>
        <charset val="128"/>
      </rPr>
      <t>45-0047</t>
    </r>
    <phoneticPr fontId="6"/>
  </si>
  <si>
    <r>
      <t>9</t>
    </r>
    <r>
      <rPr>
        <sz val="11"/>
        <color rgb="FF000000"/>
        <rFont val="ＭＳ Ｐゴシック"/>
        <family val="3"/>
        <charset val="128"/>
      </rPr>
      <t>45-0826</t>
    </r>
    <phoneticPr fontId="6"/>
  </si>
  <si>
    <r>
      <t>9</t>
    </r>
    <r>
      <rPr>
        <sz val="11"/>
        <color rgb="FF000000"/>
        <rFont val="ＭＳ Ｐゴシック"/>
        <family val="3"/>
        <charset val="128"/>
      </rPr>
      <t>45-0061</t>
    </r>
    <phoneticPr fontId="6"/>
  </si>
  <si>
    <r>
      <t>9</t>
    </r>
    <r>
      <rPr>
        <sz val="11"/>
        <color rgb="FF000000"/>
        <rFont val="ＭＳ Ｐゴシック"/>
        <family val="3"/>
        <charset val="128"/>
      </rPr>
      <t>45-0072</t>
    </r>
    <phoneticPr fontId="6"/>
  </si>
  <si>
    <r>
      <t>9</t>
    </r>
    <r>
      <rPr>
        <sz val="11"/>
        <color rgb="FF000000"/>
        <rFont val="ＭＳ Ｐゴシック"/>
        <family val="3"/>
        <charset val="128"/>
      </rPr>
      <t>43-8515</t>
    </r>
    <phoneticPr fontId="6"/>
  </si>
  <si>
    <r>
      <t>9</t>
    </r>
    <r>
      <rPr>
        <sz val="11"/>
        <color rgb="FF000000"/>
        <rFont val="ＭＳ Ｐゴシック"/>
        <family val="3"/>
        <charset val="128"/>
      </rPr>
      <t>43-8525</t>
    </r>
    <phoneticPr fontId="6"/>
  </si>
  <si>
    <r>
      <t>9</t>
    </r>
    <r>
      <rPr>
        <sz val="11"/>
        <color rgb="FF000000"/>
        <rFont val="ＭＳ Ｐゴシック"/>
        <family val="3"/>
        <charset val="128"/>
      </rPr>
      <t>43-0837</t>
    </r>
    <phoneticPr fontId="6"/>
  </si>
  <si>
    <r>
      <t>9</t>
    </r>
    <r>
      <rPr>
        <sz val="11"/>
        <color rgb="FF000000"/>
        <rFont val="ＭＳ Ｐゴシック"/>
        <family val="3"/>
        <charset val="128"/>
      </rPr>
      <t>43-8503</t>
    </r>
    <phoneticPr fontId="6"/>
  </si>
  <si>
    <r>
      <t>9</t>
    </r>
    <r>
      <rPr>
        <sz val="11"/>
        <color rgb="FF000000"/>
        <rFont val="ＭＳ Ｐゴシック"/>
        <family val="3"/>
        <charset val="128"/>
      </rPr>
      <t>43-8550</t>
    </r>
    <phoneticPr fontId="6"/>
  </si>
  <si>
    <r>
      <t>9</t>
    </r>
    <r>
      <rPr>
        <sz val="11"/>
        <color rgb="FF000000"/>
        <rFont val="ＭＳ Ｐゴシック"/>
        <family val="3"/>
        <charset val="128"/>
      </rPr>
      <t>42-8505</t>
    </r>
    <phoneticPr fontId="6"/>
  </si>
  <si>
    <r>
      <t>9</t>
    </r>
    <r>
      <rPr>
        <sz val="11"/>
        <color rgb="FF000000"/>
        <rFont val="ＭＳ Ｐゴシック"/>
        <family val="3"/>
        <charset val="128"/>
      </rPr>
      <t>49-3216</t>
    </r>
    <phoneticPr fontId="6"/>
  </si>
  <si>
    <r>
      <t>9</t>
    </r>
    <r>
      <rPr>
        <sz val="11"/>
        <color rgb="FF000000"/>
        <rFont val="ＭＳ Ｐゴシック"/>
        <family val="3"/>
        <charset val="128"/>
      </rPr>
      <t>44-0131</t>
    </r>
    <phoneticPr fontId="6"/>
  </si>
  <si>
    <r>
      <t>9</t>
    </r>
    <r>
      <rPr>
        <sz val="11"/>
        <color rgb="FF000000"/>
        <rFont val="ＭＳ Ｐゴシック"/>
        <family val="3"/>
        <charset val="128"/>
      </rPr>
      <t>44-0031</t>
    </r>
    <phoneticPr fontId="6"/>
  </si>
  <si>
    <r>
      <t>9</t>
    </r>
    <r>
      <rPr>
        <sz val="11"/>
        <color rgb="FF000000"/>
        <rFont val="ＭＳ Ｐゴシック"/>
        <family val="3"/>
        <charset val="128"/>
      </rPr>
      <t>41-0047</t>
    </r>
    <phoneticPr fontId="6"/>
  </si>
  <si>
    <r>
      <t>9</t>
    </r>
    <r>
      <rPr>
        <sz val="11"/>
        <color rgb="FF000000"/>
        <rFont val="ＭＳ Ｐゴシック"/>
        <family val="3"/>
        <charset val="128"/>
      </rPr>
      <t>41-0063</t>
    </r>
    <phoneticPr fontId="6"/>
  </si>
  <si>
    <r>
      <t>9</t>
    </r>
    <r>
      <rPr>
        <sz val="11"/>
        <color rgb="FF000000"/>
        <rFont val="ＭＳ Ｐゴシック"/>
        <family val="3"/>
        <charset val="128"/>
      </rPr>
      <t>49-1352</t>
    </r>
    <phoneticPr fontId="6"/>
  </si>
  <si>
    <r>
      <t>9</t>
    </r>
    <r>
      <rPr>
        <sz val="11"/>
        <color rgb="FF000000"/>
        <rFont val="ＭＳ Ｐゴシック"/>
        <family val="3"/>
        <charset val="128"/>
      </rPr>
      <t>43-0892</t>
    </r>
    <phoneticPr fontId="6"/>
  </si>
  <si>
    <r>
      <t>9</t>
    </r>
    <r>
      <rPr>
        <sz val="11"/>
        <color rgb="FF000000"/>
        <rFont val="ＭＳ Ｐゴシック"/>
        <family val="3"/>
        <charset val="128"/>
      </rPr>
      <t>43-0893</t>
    </r>
    <phoneticPr fontId="6"/>
  </si>
  <si>
    <r>
      <t>9</t>
    </r>
    <r>
      <rPr>
        <sz val="11"/>
        <color rgb="FF000000"/>
        <rFont val="ＭＳ Ｐゴシック"/>
        <family val="3"/>
        <charset val="128"/>
      </rPr>
      <t>52-1322</t>
    </r>
    <phoneticPr fontId="6"/>
  </si>
  <si>
    <r>
      <t>9</t>
    </r>
    <r>
      <rPr>
        <sz val="11"/>
        <color rgb="FF000000"/>
        <rFont val="ＭＳ Ｐゴシック"/>
        <family val="3"/>
        <charset val="128"/>
      </rPr>
      <t>52-0504</t>
    </r>
    <phoneticPr fontId="6"/>
  </si>
  <si>
    <r>
      <t>9</t>
    </r>
    <r>
      <rPr>
        <sz val="11"/>
        <color rgb="FF000000"/>
        <rFont val="ＭＳ Ｐゴシック"/>
        <family val="3"/>
        <charset val="128"/>
      </rPr>
      <t>52-0005</t>
    </r>
    <phoneticPr fontId="6"/>
  </si>
  <si>
    <r>
      <t>9</t>
    </r>
    <r>
      <rPr>
        <sz val="11"/>
        <color rgb="FF000000"/>
        <rFont val="ＭＳ Ｐゴシック"/>
        <family val="3"/>
        <charset val="128"/>
      </rPr>
      <t>52-1501</t>
    </r>
    <phoneticPr fontId="6"/>
  </si>
  <si>
    <r>
      <t>9</t>
    </r>
    <r>
      <rPr>
        <sz val="11"/>
        <color rgb="FF000000"/>
        <rFont val="ＭＳ Ｐゴシック"/>
        <family val="3"/>
        <charset val="128"/>
      </rPr>
      <t>52-0202</t>
    </r>
    <phoneticPr fontId="6"/>
  </si>
  <si>
    <r>
      <t>9</t>
    </r>
    <r>
      <rPr>
        <sz val="11"/>
        <color rgb="FF000000"/>
        <rFont val="ＭＳ Ｐゴシック"/>
        <family val="3"/>
        <charset val="128"/>
      </rPr>
      <t>50-3343</t>
    </r>
    <phoneticPr fontId="6"/>
  </si>
  <si>
    <r>
      <t>9</t>
    </r>
    <r>
      <rPr>
        <sz val="11"/>
        <color rgb="FF000000"/>
        <rFont val="ＭＳ Ｐゴシック"/>
        <family val="3"/>
        <charset val="128"/>
      </rPr>
      <t>50-0804</t>
    </r>
    <phoneticPr fontId="6"/>
  </si>
  <si>
    <r>
      <t>9</t>
    </r>
    <r>
      <rPr>
        <sz val="11"/>
        <color rgb="FF000000"/>
        <rFont val="ＭＳ Ｐゴシック"/>
        <family val="3"/>
        <charset val="128"/>
      </rPr>
      <t>51-8127</t>
    </r>
    <phoneticPr fontId="6"/>
  </si>
  <si>
    <r>
      <t>9</t>
    </r>
    <r>
      <rPr>
        <sz val="11"/>
        <color rgb="FF000000"/>
        <rFont val="ＭＳ Ｐゴシック"/>
        <family val="3"/>
        <charset val="128"/>
      </rPr>
      <t>51-8126</t>
    </r>
    <phoneticPr fontId="6"/>
  </si>
  <si>
    <r>
      <t>9</t>
    </r>
    <r>
      <rPr>
        <sz val="11"/>
        <color rgb="FF000000"/>
        <rFont val="ＭＳ Ｐゴシック"/>
        <family val="3"/>
        <charset val="128"/>
      </rPr>
      <t>50-0994</t>
    </r>
    <phoneticPr fontId="6"/>
  </si>
  <si>
    <r>
      <t>9</t>
    </r>
    <r>
      <rPr>
        <sz val="11"/>
        <color rgb="FF000000"/>
        <rFont val="ＭＳ Ｐゴシック"/>
        <family val="3"/>
        <charset val="128"/>
      </rPr>
      <t>50-0121</t>
    </r>
    <phoneticPr fontId="6"/>
  </si>
  <si>
    <r>
      <t>9</t>
    </r>
    <r>
      <rPr>
        <sz val="11"/>
        <color rgb="FF000000"/>
        <rFont val="ＭＳ Ｐゴシック"/>
        <family val="3"/>
        <charset val="128"/>
      </rPr>
      <t>50-0926</t>
    </r>
    <phoneticPr fontId="6"/>
  </si>
  <si>
    <r>
      <t>9</t>
    </r>
    <r>
      <rPr>
        <sz val="11"/>
        <color rgb="FF000000"/>
        <rFont val="ＭＳ Ｐゴシック"/>
        <family val="3"/>
        <charset val="128"/>
      </rPr>
      <t>50-0116</t>
    </r>
    <phoneticPr fontId="6"/>
  </si>
  <si>
    <r>
      <t>9</t>
    </r>
    <r>
      <rPr>
        <sz val="11"/>
        <color rgb="FF000000"/>
        <rFont val="ＭＳ Ｐゴシック"/>
        <family val="3"/>
        <charset val="128"/>
      </rPr>
      <t>50-0916</t>
    </r>
    <phoneticPr fontId="6"/>
  </si>
  <si>
    <r>
      <t>9</t>
    </r>
    <r>
      <rPr>
        <sz val="11"/>
        <color rgb="FF000000"/>
        <rFont val="ＭＳ Ｐゴシック"/>
        <family val="3"/>
        <charset val="128"/>
      </rPr>
      <t>51-8121</t>
    </r>
    <phoneticPr fontId="6"/>
  </si>
  <si>
    <r>
      <t>9</t>
    </r>
    <r>
      <rPr>
        <sz val="11"/>
        <color rgb="FF000000"/>
        <rFont val="ＭＳ Ｐゴシック"/>
        <family val="3"/>
        <charset val="128"/>
      </rPr>
      <t>50-3112</t>
    </r>
    <phoneticPr fontId="6"/>
  </si>
  <si>
    <r>
      <t>9</t>
    </r>
    <r>
      <rPr>
        <sz val="11"/>
        <color rgb="FF000000"/>
        <rFont val="ＭＳ Ｐゴシック"/>
        <family val="3"/>
        <charset val="128"/>
      </rPr>
      <t>51-8141</t>
    </r>
    <phoneticPr fontId="6"/>
  </si>
  <si>
    <r>
      <t>9</t>
    </r>
    <r>
      <rPr>
        <sz val="11"/>
        <color rgb="FF000000"/>
        <rFont val="ＭＳ Ｐゴシック"/>
        <family val="3"/>
        <charset val="128"/>
      </rPr>
      <t>50-1141</t>
    </r>
    <phoneticPr fontId="6"/>
  </si>
  <si>
    <r>
      <t>9</t>
    </r>
    <r>
      <rPr>
        <sz val="11"/>
        <color rgb="FF000000"/>
        <rFont val="ＭＳ Ｐゴシック"/>
        <family val="3"/>
        <charset val="128"/>
      </rPr>
      <t>50-0925</t>
    </r>
    <phoneticPr fontId="6"/>
  </si>
  <si>
    <r>
      <t>9</t>
    </r>
    <r>
      <rPr>
        <sz val="11"/>
        <color rgb="FF000000"/>
        <rFont val="ＭＳ Ｐゴシック"/>
        <family val="3"/>
        <charset val="128"/>
      </rPr>
      <t>56-0832</t>
    </r>
    <phoneticPr fontId="6"/>
  </si>
  <si>
    <r>
      <t>9</t>
    </r>
    <r>
      <rPr>
        <sz val="11"/>
        <color rgb="FF000000"/>
        <rFont val="ＭＳ Ｐゴシック"/>
        <family val="3"/>
        <charset val="128"/>
      </rPr>
      <t>56-0816</t>
    </r>
    <phoneticPr fontId="6"/>
  </si>
  <si>
    <r>
      <t>9</t>
    </r>
    <r>
      <rPr>
        <sz val="11"/>
        <color rgb="FF000000"/>
        <rFont val="ＭＳ Ｐゴシック"/>
        <family val="3"/>
        <charset val="128"/>
      </rPr>
      <t>56-0113</t>
    </r>
    <phoneticPr fontId="6"/>
  </si>
  <si>
    <r>
      <t>9</t>
    </r>
    <r>
      <rPr>
        <sz val="11"/>
        <color rgb="FF000000"/>
        <rFont val="ＭＳ Ｐゴシック"/>
        <family val="3"/>
        <charset val="128"/>
      </rPr>
      <t>50-1214</t>
    </r>
    <phoneticPr fontId="6"/>
  </si>
  <si>
    <r>
      <t>9</t>
    </r>
    <r>
      <rPr>
        <sz val="11"/>
        <color rgb="FF000000"/>
        <rFont val="ＭＳ Ｐゴシック"/>
        <family val="3"/>
        <charset val="128"/>
      </rPr>
      <t>53-0044</t>
    </r>
    <phoneticPr fontId="6"/>
  </si>
  <si>
    <r>
      <t>9</t>
    </r>
    <r>
      <rPr>
        <sz val="11"/>
        <color rgb="FF000000"/>
        <rFont val="ＭＳ Ｐゴシック"/>
        <family val="3"/>
        <charset val="128"/>
      </rPr>
      <t>53-0041</t>
    </r>
    <phoneticPr fontId="6"/>
  </si>
  <si>
    <r>
      <t>9</t>
    </r>
    <r>
      <rPr>
        <sz val="11"/>
        <color rgb="FF000000"/>
        <rFont val="ＭＳ Ｐゴシック"/>
        <family val="3"/>
        <charset val="128"/>
      </rPr>
      <t>59-1861</t>
    </r>
    <phoneticPr fontId="6"/>
  </si>
  <si>
    <r>
      <t>9</t>
    </r>
    <r>
      <rPr>
        <sz val="11"/>
        <color rgb="FF000000"/>
        <rFont val="ＭＳ Ｐゴシック"/>
        <family val="3"/>
        <charset val="128"/>
      </rPr>
      <t>59-1704</t>
    </r>
    <phoneticPr fontId="6"/>
  </si>
  <si>
    <r>
      <t>9</t>
    </r>
    <r>
      <rPr>
        <sz val="11"/>
        <color rgb="FF000000"/>
        <rFont val="ＭＳ Ｐゴシック"/>
        <family val="3"/>
        <charset val="128"/>
      </rPr>
      <t>59-4402</t>
    </r>
    <phoneticPr fontId="6"/>
  </si>
  <si>
    <r>
      <t>9</t>
    </r>
    <r>
      <rPr>
        <sz val="11"/>
        <color rgb="FF000000"/>
        <rFont val="ＭＳ Ｐゴシック"/>
        <family val="3"/>
        <charset val="128"/>
      </rPr>
      <t>50-2101</t>
    </r>
    <phoneticPr fontId="6"/>
  </si>
  <si>
    <r>
      <t>9</t>
    </r>
    <r>
      <rPr>
        <sz val="11"/>
        <color rgb="FF000000"/>
        <rFont val="ＭＳ Ｐゴシック"/>
        <family val="3"/>
        <charset val="128"/>
      </rPr>
      <t>50-2035</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</si>
</sst>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m&quot;月&quot;d&quot;日&quot;;@"/>
    <numFmt numFmtId="178" formatCode="m&quot;月&quot;d&quot;日&quot;\(aaa\)"/>
  </numFmts>
  <fonts count="40">
    <font>
      <sz val="11"/>
      <color theme="1"/>
      <name val="ＭＳ Ｐゴシック"/>
      <family val="2"/>
      <scheme val="minor"/>
    </font>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ＭＳ Ｐゴシック"/>
      <family val="3"/>
      <charset val="128"/>
      <scheme val="minor"/>
    </font>
    <font>
      <sz val="10"/>
      <color theme="1"/>
      <name val="ＭＳ Ｐゴシック"/>
      <family val="3"/>
      <charset val="128"/>
      <scheme val="minor"/>
    </font>
    <font>
      <sz val="10"/>
      <color theme="0" tint="-0.34998626667073579"/>
      <name val="ＭＳ Ｐゴシック"/>
      <family val="3"/>
      <charset val="128"/>
      <scheme val="minor"/>
    </font>
    <font>
      <sz val="12"/>
      <color theme="1"/>
      <name val="ＭＳ 明朝"/>
      <family val="1"/>
      <charset val="128"/>
    </font>
    <font>
      <sz val="14"/>
      <color theme="1"/>
      <name val="ＭＳ 明朝"/>
      <family val="1"/>
      <charset val="128"/>
    </font>
    <font>
      <sz val="11"/>
      <color theme="1"/>
      <name val="ＭＳ 明朝"/>
      <family val="1"/>
      <charset val="128"/>
    </font>
    <font>
      <b/>
      <sz val="12"/>
      <color theme="1"/>
      <name val="ＭＳ 明朝"/>
      <family val="1"/>
      <charset val="128"/>
    </font>
    <font>
      <sz val="11"/>
      <color rgb="FFFF0000"/>
      <name val="ＭＳ Ｐゴシック"/>
      <family val="3"/>
      <charset val="128"/>
      <scheme val="minor"/>
    </font>
    <font>
      <sz val="10"/>
      <color theme="1"/>
      <name val="ＭＳ 明朝"/>
      <family val="1"/>
      <charset val="128"/>
    </font>
    <font>
      <b/>
      <sz val="10"/>
      <color rgb="FFFF0000"/>
      <name val="ＭＳ Ｐゴシック"/>
      <family val="3"/>
      <charset val="128"/>
      <scheme val="minor"/>
    </font>
    <font>
      <b/>
      <sz val="11"/>
      <name val="ＭＳ Ｐゴシック"/>
      <family val="3"/>
      <charset val="128"/>
      <scheme val="minor"/>
    </font>
    <font>
      <b/>
      <sz val="9"/>
      <color indexed="81"/>
      <name val="MS P ゴシック"/>
      <family val="3"/>
      <charset val="128"/>
    </font>
    <font>
      <b/>
      <sz val="14"/>
      <color theme="1"/>
      <name val="ＭＳ ゴシック"/>
      <family val="3"/>
      <charset val="128"/>
    </font>
    <font>
      <sz val="11"/>
      <color theme="1"/>
      <name val="ＭＳ ゴシック"/>
      <family val="3"/>
      <charset val="128"/>
    </font>
    <font>
      <sz val="11"/>
      <color rgb="FFFF0000"/>
      <name val="ＭＳ ゴシック"/>
      <family val="3"/>
      <charset val="128"/>
    </font>
    <font>
      <b/>
      <sz val="11"/>
      <color theme="1"/>
      <name val="ＭＳ ゴシック"/>
      <family val="3"/>
      <charset val="128"/>
    </font>
    <font>
      <sz val="9"/>
      <color theme="1"/>
      <name val="ＭＳ 明朝"/>
      <family val="1"/>
      <charset val="128"/>
    </font>
    <font>
      <sz val="10"/>
      <color rgb="FF000000"/>
      <name val="ＭＳ Ｐゴシック"/>
      <family val="3"/>
      <charset val="128"/>
      <scheme val="minor"/>
    </font>
    <font>
      <sz val="3"/>
      <color theme="1"/>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name val="ＭＳ ゴシック"/>
      <family val="3"/>
      <charset val="128"/>
    </font>
    <font>
      <b/>
      <sz val="11"/>
      <name val="ＭＳ ゴシック"/>
      <family val="3"/>
      <charset val="128"/>
    </font>
    <font>
      <sz val="12"/>
      <name val="ＭＳ 明朝"/>
      <family val="1"/>
      <charset val="128"/>
    </font>
    <font>
      <u/>
      <sz val="11"/>
      <name val="ＭＳ Ｐゴシック"/>
      <family val="3"/>
      <charset val="128"/>
      <scheme val="minor"/>
    </font>
    <font>
      <u/>
      <sz val="11"/>
      <color theme="1"/>
      <name val="ＭＳ ゴシック"/>
      <family val="3"/>
      <charset val="128"/>
    </font>
    <font>
      <b/>
      <u/>
      <sz val="11"/>
      <color theme="1"/>
      <name val="ＭＳ ゴシック"/>
      <family val="3"/>
      <charset val="128"/>
    </font>
    <font>
      <b/>
      <sz val="12"/>
      <color theme="1"/>
      <name val="ＭＳ Ｐゴシック"/>
      <family val="3"/>
      <charset val="128"/>
      <scheme val="minor"/>
    </font>
    <font>
      <b/>
      <sz val="12"/>
      <name val="ＭＳ Ｐゴシック"/>
      <family val="3"/>
      <charset val="128"/>
      <scheme val="minor"/>
    </font>
    <font>
      <sz val="10"/>
      <color rgb="FF000000"/>
      <name val="ＭＳ Ｐゴシック"/>
      <family val="2"/>
      <scheme val="minor"/>
    </font>
    <font>
      <sz val="11"/>
      <color rgb="FF000000"/>
      <name val="ＭＳ Ｐゴシック"/>
      <family val="3"/>
      <charset val="128"/>
    </font>
    <font>
      <sz val="11"/>
      <color theme="1"/>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CCCC"/>
        <bgColor indexed="64"/>
      </patternFill>
    </fill>
    <fill>
      <patternFill patternType="solid">
        <fgColor theme="7" tint="0.59999389629810485"/>
        <bgColor indexed="64"/>
      </patternFill>
    </fill>
    <fill>
      <patternFill patternType="solid">
        <fgColor rgb="FFE2D2F8"/>
        <bgColor indexed="64"/>
      </patternFill>
    </fill>
    <fill>
      <patternFill patternType="solid">
        <fgColor theme="0" tint="-0.14999847407452621"/>
        <bgColor indexed="64"/>
      </patternFill>
    </fill>
    <fill>
      <patternFill patternType="solid">
        <fgColor rgb="FFE1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xf numFmtId="38" fontId="1" fillId="0" borderId="0" applyFont="0" applyFill="0" applyBorder="0" applyAlignment="0" applyProtection="0">
      <alignment vertical="center"/>
    </xf>
    <xf numFmtId="0" fontId="5" fillId="0" borderId="0">
      <alignment vertical="center"/>
    </xf>
    <xf numFmtId="0" fontId="25" fillId="0" borderId="0"/>
    <xf numFmtId="0" fontId="37" fillId="0" borderId="0"/>
  </cellStyleXfs>
  <cellXfs count="166">
    <xf numFmtId="0" fontId="0" fillId="0" borderId="0" xfId="0"/>
    <xf numFmtId="38" fontId="9" fillId="3" borderId="1" xfId="1" applyFont="1" applyFill="1" applyBorder="1" applyAlignment="1">
      <alignment horizontal="center" vertical="center" wrapText="1"/>
    </xf>
    <xf numFmtId="38" fontId="9" fillId="4" borderId="1" xfId="1" applyFont="1" applyFill="1" applyBorder="1" applyAlignment="1">
      <alignment horizontal="center" vertical="center" wrapText="1"/>
    </xf>
    <xf numFmtId="38" fontId="9" fillId="5" borderId="1" xfId="1" applyFont="1" applyFill="1" applyBorder="1" applyAlignment="1">
      <alignment horizontal="center" vertical="center" wrapText="1"/>
    </xf>
    <xf numFmtId="0" fontId="9" fillId="0" borderId="0" xfId="0" applyFont="1" applyAlignment="1">
      <alignment vertical="center"/>
    </xf>
    <xf numFmtId="0" fontId="7" fillId="0" borderId="1" xfId="0" applyFont="1" applyBorder="1" applyAlignment="1">
      <alignment vertical="center" wrapText="1" shrinkToFit="1"/>
    </xf>
    <xf numFmtId="0" fontId="10" fillId="0" borderId="0" xfId="0" applyFont="1" applyAlignment="1">
      <alignment vertical="center" wrapText="1"/>
    </xf>
    <xf numFmtId="0" fontId="8" fillId="0" borderId="0" xfId="0" applyFont="1" applyAlignment="1">
      <alignment vertical="center" wrapText="1"/>
    </xf>
    <xf numFmtId="0" fontId="8" fillId="0" borderId="1" xfId="0" applyFont="1" applyBorder="1" applyAlignment="1">
      <alignment horizontal="center" vertical="center" shrinkToFit="1"/>
    </xf>
    <xf numFmtId="0" fontId="8" fillId="0" borderId="0" xfId="0" applyFont="1" applyAlignment="1">
      <alignment horizontal="center" vertical="center" shrinkToFit="1"/>
    </xf>
    <xf numFmtId="0" fontId="10"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38" fontId="2" fillId="0" borderId="0" xfId="1" applyFont="1" applyAlignment="1">
      <alignment vertical="center"/>
    </xf>
    <xf numFmtId="0" fontId="8" fillId="0" borderId="0" xfId="0" applyFont="1" applyAlignment="1">
      <alignment horizontal="right" vertical="center" wrapText="1"/>
    </xf>
    <xf numFmtId="38" fontId="8" fillId="0" borderId="0" xfId="1" applyFont="1" applyAlignment="1">
      <alignment vertical="center"/>
    </xf>
    <xf numFmtId="0" fontId="11" fillId="0" borderId="0" xfId="0" applyFont="1" applyAlignment="1">
      <alignment horizontal="center" vertical="center"/>
    </xf>
    <xf numFmtId="38" fontId="9" fillId="6" borderId="1" xfId="1" applyFont="1" applyFill="1" applyBorder="1" applyAlignment="1">
      <alignment horizontal="center" vertical="center" wrapText="1"/>
    </xf>
    <xf numFmtId="0" fontId="8" fillId="7" borderId="1" xfId="0" applyFont="1" applyFill="1" applyBorder="1" applyAlignment="1">
      <alignment horizontal="center" vertical="center" wrapText="1"/>
    </xf>
    <xf numFmtId="38" fontId="9" fillId="7" borderId="1" xfId="1" applyFont="1" applyFill="1" applyBorder="1" applyAlignment="1">
      <alignment horizontal="center" vertical="center" wrapText="1"/>
    </xf>
    <xf numFmtId="38" fontId="9" fillId="8" borderId="1" xfId="1" applyFont="1" applyFill="1" applyBorder="1" applyAlignment="1">
      <alignment horizontal="center" vertical="center" wrapText="1"/>
    </xf>
    <xf numFmtId="0" fontId="7" fillId="2" borderId="1" xfId="0" applyFont="1" applyFill="1" applyBorder="1" applyAlignment="1" applyProtection="1">
      <alignment vertical="center" shrinkToFit="1"/>
      <protection locked="0"/>
    </xf>
    <xf numFmtId="0" fontId="11" fillId="0" borderId="5" xfId="0" applyFont="1" applyBorder="1" applyAlignment="1">
      <alignment horizontal="center" vertical="center"/>
    </xf>
    <xf numFmtId="0" fontId="13" fillId="0" borderId="0" xfId="0" applyFont="1" applyAlignment="1">
      <alignment vertical="center"/>
    </xf>
    <xf numFmtId="0" fontId="11" fillId="0" borderId="0" xfId="0" applyFont="1" applyAlignment="1">
      <alignment vertical="center"/>
    </xf>
    <xf numFmtId="0" fontId="11" fillId="0" borderId="8" xfId="0" applyFont="1" applyBorder="1" applyAlignment="1">
      <alignment horizontal="center" vertical="center"/>
    </xf>
    <xf numFmtId="0" fontId="8" fillId="0" borderId="0" xfId="0" applyFont="1" applyAlignment="1">
      <alignment horizontal="center" vertical="center" wrapText="1"/>
    </xf>
    <xf numFmtId="0" fontId="11" fillId="0" borderId="14" xfId="0" applyFont="1" applyBorder="1" applyAlignment="1">
      <alignment vertical="center"/>
    </xf>
    <xf numFmtId="0" fontId="11" fillId="0" borderId="20" xfId="0" applyFont="1" applyBorder="1" applyAlignment="1">
      <alignment vertical="center"/>
    </xf>
    <xf numFmtId="0" fontId="11" fillId="0" borderId="18" xfId="0" applyFont="1" applyBorder="1" applyAlignment="1">
      <alignment vertical="center"/>
    </xf>
    <xf numFmtId="0" fontId="11" fillId="0" borderId="21" xfId="0" applyFont="1" applyBorder="1" applyAlignment="1">
      <alignment vertical="center"/>
    </xf>
    <xf numFmtId="0" fontId="11" fillId="0" borderId="19" xfId="0" applyFont="1" applyBorder="1" applyAlignment="1">
      <alignment vertical="center"/>
    </xf>
    <xf numFmtId="0" fontId="11" fillId="0" borderId="22"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8" fillId="2"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shrinkToFit="1"/>
    </xf>
    <xf numFmtId="0" fontId="5" fillId="0" borderId="1" xfId="0" applyFont="1" applyBorder="1" applyAlignment="1">
      <alignment horizontal="center" vertical="center"/>
    </xf>
    <xf numFmtId="0" fontId="5" fillId="0" borderId="1" xfId="0" applyFont="1" applyBorder="1" applyAlignment="1">
      <alignment vertical="center" shrinkToFit="1"/>
    </xf>
    <xf numFmtId="0" fontId="17" fillId="0" borderId="0" xfId="0" applyFont="1" applyAlignment="1">
      <alignment vertical="center"/>
    </xf>
    <xf numFmtId="0" fontId="20" fillId="0" borderId="0" xfId="0" applyFont="1" applyAlignment="1">
      <alignment horizontal="centerContinuous" vertical="center"/>
    </xf>
    <xf numFmtId="0" fontId="21" fillId="0" borderId="0" xfId="0" applyFont="1" applyAlignment="1">
      <alignment horizontal="centerContinuous"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38" fontId="27" fillId="0" borderId="0" xfId="1" applyFont="1" applyAlignment="1">
      <alignment vertical="center"/>
    </xf>
    <xf numFmtId="0" fontId="2" fillId="0" borderId="0" xfId="0" applyFont="1" applyAlignment="1">
      <alignment vertical="center"/>
    </xf>
    <xf numFmtId="0" fontId="11" fillId="0" borderId="0" xfId="0" applyFont="1" applyAlignment="1" applyProtection="1">
      <alignment vertical="center"/>
      <protection locked="0"/>
    </xf>
    <xf numFmtId="0" fontId="29" fillId="0" borderId="0" xfId="0" applyFont="1" applyAlignment="1">
      <alignment vertical="center"/>
    </xf>
    <xf numFmtId="0" fontId="5" fillId="0" borderId="0" xfId="0" applyFont="1" applyAlignment="1">
      <alignment vertical="center"/>
    </xf>
    <xf numFmtId="0" fontId="5" fillId="0" borderId="0" xfId="0" applyFont="1" applyAlignment="1">
      <alignment vertical="center" shrinkToFit="1"/>
    </xf>
    <xf numFmtId="0" fontId="31" fillId="0" borderId="0" xfId="0" applyFont="1" applyAlignment="1">
      <alignment vertical="center"/>
    </xf>
    <xf numFmtId="177" fontId="7" fillId="0" borderId="1" xfId="0" applyNumberFormat="1" applyFont="1" applyBorder="1" applyAlignment="1">
      <alignment horizontal="center" vertical="center" wrapText="1" shrinkToFit="1"/>
    </xf>
    <xf numFmtId="38" fontId="9" fillId="2" borderId="1" xfId="1" applyFont="1" applyFill="1" applyBorder="1" applyAlignment="1" applyProtection="1">
      <alignment vertical="center"/>
      <protection locked="0"/>
    </xf>
    <xf numFmtId="38" fontId="9" fillId="0" borderId="1" xfId="1" applyFont="1" applyFill="1" applyBorder="1" applyAlignment="1" applyProtection="1">
      <alignment vertical="center"/>
    </xf>
    <xf numFmtId="0" fontId="10" fillId="0" borderId="0" xfId="0" applyFont="1" applyAlignment="1">
      <alignment horizontal="center" vertical="center" wrapText="1"/>
    </xf>
    <xf numFmtId="38" fontId="9" fillId="0" borderId="0" xfId="1" applyFont="1" applyAlignment="1">
      <alignment vertical="center"/>
    </xf>
    <xf numFmtId="38" fontId="8" fillId="0" borderId="0" xfId="0" applyNumberFormat="1" applyFont="1" applyAlignment="1">
      <alignment vertical="center"/>
    </xf>
    <xf numFmtId="38" fontId="8" fillId="0" borderId="0" xfId="0" applyNumberFormat="1" applyFont="1" applyAlignment="1">
      <alignment vertical="center" wrapText="1"/>
    </xf>
    <xf numFmtId="0" fontId="8" fillId="2" borderId="1" xfId="0" applyFont="1" applyFill="1" applyBorder="1" applyAlignment="1" applyProtection="1">
      <alignment horizontal="center" vertical="center" shrinkToFit="1"/>
      <protection locked="0"/>
    </xf>
    <xf numFmtId="0" fontId="11" fillId="0" borderId="0" xfId="0" applyFont="1" applyAlignment="1">
      <alignment horizontal="right" vertical="center"/>
    </xf>
    <xf numFmtId="0" fontId="2" fillId="0" borderId="1" xfId="0" applyFont="1" applyBorder="1" applyAlignment="1">
      <alignment vertical="center"/>
    </xf>
    <xf numFmtId="0" fontId="5" fillId="0" borderId="1" xfId="4" applyFont="1" applyBorder="1" applyAlignment="1">
      <alignment vertical="center" shrinkToFit="1"/>
    </xf>
    <xf numFmtId="0" fontId="5" fillId="0" borderId="1" xfId="4" applyFont="1" applyBorder="1" applyAlignment="1">
      <alignment horizontal="left" vertical="center" shrinkToFit="1"/>
    </xf>
    <xf numFmtId="178" fontId="5" fillId="0" borderId="1" xfId="4" applyNumberFormat="1" applyFont="1" applyBorder="1" applyAlignment="1">
      <alignment vertical="center" shrinkToFit="1"/>
    </xf>
    <xf numFmtId="0" fontId="27" fillId="0" borderId="1" xfId="0" applyFont="1" applyBorder="1" applyAlignment="1">
      <alignment horizontal="center" vertical="center" shrinkToFit="1"/>
    </xf>
    <xf numFmtId="0" fontId="27" fillId="0" borderId="0" xfId="0" applyFont="1"/>
    <xf numFmtId="0" fontId="5" fillId="0" borderId="1" xfId="2" applyBorder="1" applyAlignment="1">
      <alignment vertical="center" shrinkToFit="1"/>
    </xf>
    <xf numFmtId="0" fontId="5" fillId="0" borderId="1" xfId="2" applyBorder="1" applyAlignment="1">
      <alignment horizontal="center" vertical="center" shrinkToFit="1"/>
    </xf>
    <xf numFmtId="0" fontId="38" fillId="0" borderId="1" xfId="0" applyFont="1" applyBorder="1" applyAlignment="1">
      <alignment vertical="center" shrinkToFit="1"/>
    </xf>
    <xf numFmtId="0" fontId="39" fillId="0" borderId="1" xfId="3" applyFont="1" applyBorder="1" applyAlignment="1">
      <alignment horizontal="center" vertical="center"/>
    </xf>
    <xf numFmtId="0" fontId="38" fillId="0" borderId="0" xfId="3" applyFont="1" applyAlignment="1">
      <alignment vertical="center"/>
    </xf>
    <xf numFmtId="0" fontId="38" fillId="0" borderId="1" xfId="3" applyFont="1" applyBorder="1" applyAlignment="1">
      <alignment vertical="center"/>
    </xf>
    <xf numFmtId="178" fontId="38" fillId="0" borderId="1" xfId="3" applyNumberFormat="1" applyFont="1" applyBorder="1" applyAlignment="1">
      <alignment vertical="center"/>
    </xf>
    <xf numFmtId="178" fontId="38" fillId="0" borderId="1" xfId="3" applyNumberFormat="1" applyFont="1" applyBorder="1" applyAlignment="1">
      <alignment horizontal="center" vertical="center"/>
    </xf>
    <xf numFmtId="0" fontId="20" fillId="0" borderId="0" xfId="0" applyFont="1" applyAlignment="1">
      <alignment horizontal="center" vertical="center"/>
    </xf>
    <xf numFmtId="0" fontId="11" fillId="0" borderId="1" xfId="0" applyFont="1" applyBorder="1" applyAlignment="1">
      <alignment horizontal="center" vertical="center"/>
    </xf>
    <xf numFmtId="38" fontId="11" fillId="10" borderId="3" xfId="1" applyFont="1" applyFill="1" applyBorder="1" applyAlignment="1">
      <alignment horizontal="right" vertical="center"/>
    </xf>
    <xf numFmtId="38" fontId="11" fillId="10" borderId="4" xfId="1" applyFont="1" applyFill="1" applyBorder="1" applyAlignment="1">
      <alignment horizontal="right" vertical="center"/>
    </xf>
    <xf numFmtId="38" fontId="11" fillId="10" borderId="6" xfId="0" applyNumberFormat="1" applyFont="1" applyFill="1" applyBorder="1" applyAlignment="1">
      <alignment horizontal="right" vertical="center"/>
    </xf>
    <xf numFmtId="38" fontId="11" fillId="10" borderId="7" xfId="0" applyNumberFormat="1" applyFont="1" applyFill="1" applyBorder="1" applyAlignment="1">
      <alignment horizontal="right" vertical="center"/>
    </xf>
    <xf numFmtId="38" fontId="11" fillId="10" borderId="9" xfId="0" applyNumberFormat="1" applyFont="1" applyFill="1" applyBorder="1" applyAlignment="1">
      <alignment horizontal="right" vertical="center"/>
    </xf>
    <xf numFmtId="38" fontId="11" fillId="10" borderId="10" xfId="0" applyNumberFormat="1" applyFont="1" applyFill="1" applyBorder="1" applyAlignment="1">
      <alignment horizontal="right" vertical="center"/>
    </xf>
    <xf numFmtId="38" fontId="11" fillId="10" borderId="3" xfId="0" applyNumberFormat="1" applyFont="1" applyFill="1" applyBorder="1" applyAlignment="1">
      <alignment horizontal="right" vertical="center"/>
    </xf>
    <xf numFmtId="38" fontId="11" fillId="10" borderId="4" xfId="0" applyNumberFormat="1" applyFont="1" applyFill="1" applyBorder="1" applyAlignment="1">
      <alignment horizontal="right" vertical="center"/>
    </xf>
    <xf numFmtId="176" fontId="11" fillId="10"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177" fontId="11" fillId="10" borderId="1" xfId="0" applyNumberFormat="1" applyFont="1" applyFill="1" applyBorder="1" applyAlignment="1">
      <alignment horizontal="center" vertical="center"/>
    </xf>
    <xf numFmtId="176" fontId="11" fillId="10" borderId="2" xfId="0" applyNumberFormat="1" applyFont="1" applyFill="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9" borderId="1" xfId="0" applyFont="1" applyFill="1" applyBorder="1" applyAlignment="1">
      <alignment horizontal="center" vertical="center"/>
    </xf>
    <xf numFmtId="0" fontId="11" fillId="9" borderId="3" xfId="0" applyFont="1" applyFill="1" applyBorder="1" applyAlignment="1">
      <alignment horizontal="center" vertical="center"/>
    </xf>
    <xf numFmtId="0" fontId="11" fillId="9" borderId="5" xfId="0" applyFont="1" applyFill="1" applyBorder="1" applyAlignment="1">
      <alignment horizontal="center" vertical="center"/>
    </xf>
    <xf numFmtId="0" fontId="12" fillId="0" borderId="0" xfId="0" applyFont="1" applyAlignment="1">
      <alignment horizontal="center" vertical="center"/>
    </xf>
    <xf numFmtId="38" fontId="12" fillId="0" borderId="0" xfId="0" applyNumberFormat="1"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1" fillId="0" borderId="0" xfId="0" applyFont="1" applyAlignment="1" applyProtection="1">
      <alignment horizontal="center" vertical="center"/>
      <protection locked="0"/>
    </xf>
    <xf numFmtId="0" fontId="24" fillId="0" borderId="0" xfId="0" applyFont="1" applyAlignment="1">
      <alignment horizontal="center" vertical="center" wrapText="1"/>
    </xf>
    <xf numFmtId="0" fontId="11" fillId="0" borderId="0" xfId="0" applyFont="1" applyAlignment="1" applyProtection="1">
      <alignment vertical="center"/>
      <protection locked="0"/>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38" fontId="11" fillId="10" borderId="3" xfId="0" applyNumberFormat="1" applyFont="1" applyFill="1" applyBorder="1" applyAlignment="1">
      <alignment vertical="center"/>
    </xf>
    <xf numFmtId="0" fontId="11" fillId="10" borderId="4" xfId="0" applyFont="1" applyFill="1" applyBorder="1" applyAlignment="1">
      <alignment vertical="center"/>
    </xf>
    <xf numFmtId="0" fontId="11" fillId="0" borderId="0" xfId="0" applyFont="1" applyAlignment="1" applyProtection="1">
      <alignment horizontal="right" vertical="center"/>
      <protection locked="0"/>
    </xf>
    <xf numFmtId="0" fontId="12" fillId="0" borderId="0" xfId="0" applyFont="1" applyAlignment="1">
      <alignment vertical="center"/>
    </xf>
    <xf numFmtId="0" fontId="11" fillId="9" borderId="20" xfId="0" applyFont="1" applyFill="1" applyBorder="1" applyAlignment="1">
      <alignment horizontal="center" vertical="center" wrapText="1"/>
    </xf>
    <xf numFmtId="0" fontId="11" fillId="9" borderId="21"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4" xfId="0" applyFont="1" applyFill="1" applyBorder="1" applyAlignment="1">
      <alignment horizontal="center" vertical="center"/>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56" fontId="12" fillId="0" borderId="3" xfId="0" applyNumberFormat="1"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12" fillId="0" borderId="3" xfId="0" quotePrefix="1" applyFont="1" applyBorder="1" applyAlignment="1">
      <alignment horizontal="center" vertical="center"/>
    </xf>
    <xf numFmtId="0" fontId="12" fillId="0" borderId="3" xfId="0" applyFont="1" applyBorder="1" applyAlignment="1">
      <alignment horizontal="center" vertical="center"/>
    </xf>
    <xf numFmtId="38" fontId="11" fillId="0" borderId="2" xfId="0" applyNumberFormat="1" applyFont="1" applyBorder="1" applyAlignment="1">
      <alignment horizontal="center" vertical="center" shrinkToFit="1"/>
    </xf>
    <xf numFmtId="0" fontId="11" fillId="0" borderId="2" xfId="0" applyFont="1" applyBorder="1" applyAlignment="1">
      <alignment horizontal="center" vertical="center" shrinkToFit="1"/>
    </xf>
    <xf numFmtId="176" fontId="11" fillId="0" borderId="2" xfId="0" applyNumberFormat="1" applyFont="1" applyBorder="1" applyAlignment="1">
      <alignment horizontal="center" vertical="center"/>
    </xf>
    <xf numFmtId="176" fontId="16" fillId="0" borderId="2" xfId="0" applyNumberFormat="1" applyFont="1" applyBorder="1" applyAlignment="1">
      <alignment horizontal="center" vertical="center"/>
    </xf>
    <xf numFmtId="176" fontId="11" fillId="0" borderId="2" xfId="0" applyNumberFormat="1" applyFont="1" applyBorder="1" applyAlignment="1">
      <alignment horizontal="left" vertical="center" wrapText="1"/>
    </xf>
    <xf numFmtId="176" fontId="11" fillId="0" borderId="1" xfId="0" applyNumberFormat="1" applyFont="1" applyBorder="1" applyAlignment="1">
      <alignment horizontal="center" vertical="center"/>
    </xf>
    <xf numFmtId="176" fontId="16" fillId="0" borderId="1" xfId="0" applyNumberFormat="1" applyFont="1" applyBorder="1" applyAlignment="1">
      <alignment horizontal="center" vertical="center"/>
    </xf>
    <xf numFmtId="176" fontId="11" fillId="0" borderId="1" xfId="0" applyNumberFormat="1" applyFont="1" applyBorder="1" applyAlignment="1">
      <alignment horizontal="left" vertical="center" wrapText="1"/>
    </xf>
    <xf numFmtId="38" fontId="11" fillId="0" borderId="1" xfId="0" applyNumberFormat="1" applyFont="1" applyBorder="1" applyAlignment="1">
      <alignment horizontal="center" vertical="center" shrinkToFit="1"/>
    </xf>
    <xf numFmtId="0" fontId="11" fillId="0" borderId="1" xfId="0" applyFont="1" applyBorder="1" applyAlignment="1">
      <alignment horizontal="center" vertical="center" shrinkToFit="1"/>
    </xf>
    <xf numFmtId="0" fontId="12" fillId="0" borderId="1" xfId="0" applyFont="1" applyBorder="1" applyAlignment="1">
      <alignment horizontal="center" vertical="center"/>
    </xf>
    <xf numFmtId="38" fontId="8" fillId="0" borderId="3" xfId="1" applyFont="1" applyFill="1" applyBorder="1" applyAlignment="1" applyProtection="1">
      <alignment horizontal="center" vertical="center" shrinkToFit="1"/>
    </xf>
    <xf numFmtId="38" fontId="8" fillId="0" borderId="4" xfId="1" applyFont="1" applyFill="1" applyBorder="1" applyAlignment="1" applyProtection="1">
      <alignment horizontal="center" vertical="center" shrinkToFit="1"/>
    </xf>
    <xf numFmtId="38" fontId="8" fillId="0" borderId="5" xfId="1" applyFont="1" applyFill="1" applyBorder="1" applyAlignment="1" applyProtection="1">
      <alignment horizontal="center" vertical="center" shrinkToFit="1"/>
    </xf>
    <xf numFmtId="0" fontId="8" fillId="2" borderId="3" xfId="1" quotePrefix="1" applyNumberFormat="1" applyFont="1" applyFill="1" applyBorder="1" applyAlignment="1" applyProtection="1">
      <alignment vertical="center" shrinkToFit="1"/>
      <protection locked="0"/>
    </xf>
    <xf numFmtId="0" fontId="8" fillId="2" borderId="5" xfId="1" quotePrefix="1" applyNumberFormat="1" applyFont="1" applyFill="1" applyBorder="1" applyAlignment="1" applyProtection="1">
      <alignment vertical="center" shrinkToFit="1"/>
      <protection locked="0"/>
    </xf>
    <xf numFmtId="38" fontId="8" fillId="0" borderId="3" xfId="1" applyFont="1" applyFill="1" applyBorder="1" applyAlignment="1" applyProtection="1">
      <alignment horizontal="center" vertical="center"/>
    </xf>
    <xf numFmtId="38" fontId="8" fillId="0" borderId="4" xfId="1" applyFont="1" applyFill="1" applyBorder="1" applyAlignment="1" applyProtection="1">
      <alignment horizontal="center" vertical="center"/>
    </xf>
    <xf numFmtId="38" fontId="8" fillId="0" borderId="5" xfId="1" applyFont="1" applyFill="1" applyBorder="1" applyAlignment="1" applyProtection="1">
      <alignment horizontal="center" vertical="center"/>
    </xf>
    <xf numFmtId="38" fontId="8" fillId="0" borderId="3" xfId="1" applyFont="1" applyBorder="1" applyAlignment="1">
      <alignment horizontal="center" vertical="center"/>
    </xf>
    <xf numFmtId="38" fontId="8" fillId="0" borderId="5" xfId="1" applyFont="1" applyBorder="1" applyAlignment="1">
      <alignment horizontal="center" vertical="center"/>
    </xf>
    <xf numFmtId="0" fontId="8" fillId="2" borderId="3" xfId="0" applyFont="1" applyFill="1" applyBorder="1" applyAlignment="1" applyProtection="1">
      <alignment horizontal="center" vertical="center" wrapText="1" shrinkToFit="1"/>
      <protection locked="0"/>
    </xf>
    <xf numFmtId="0" fontId="8" fillId="2" borderId="5" xfId="0" applyFont="1" applyFill="1" applyBorder="1" applyAlignment="1" applyProtection="1">
      <alignment horizontal="center" vertical="center" wrapText="1" shrinkToFit="1"/>
      <protection locked="0"/>
    </xf>
    <xf numFmtId="0" fontId="8" fillId="0" borderId="3" xfId="0" applyFont="1" applyBorder="1" applyAlignment="1">
      <alignment horizontal="center" vertical="center"/>
    </xf>
    <xf numFmtId="0" fontId="8" fillId="0" borderId="5" xfId="0" applyFont="1" applyBorder="1" applyAlignment="1">
      <alignment horizontal="center" vertical="center"/>
    </xf>
    <xf numFmtId="38" fontId="8" fillId="2" borderId="1" xfId="1" applyFont="1" applyFill="1" applyBorder="1" applyAlignment="1" applyProtection="1">
      <alignment horizontal="center" vertical="center"/>
      <protection locked="0"/>
    </xf>
    <xf numFmtId="38" fontId="8" fillId="2" borderId="1" xfId="1" applyFont="1" applyFill="1" applyBorder="1" applyAlignment="1" applyProtection="1">
      <alignment vertical="center" shrinkToFit="1"/>
      <protection locked="0"/>
    </xf>
    <xf numFmtId="38" fontId="8" fillId="0" borderId="1" xfId="1" applyFont="1" applyFill="1" applyBorder="1" applyAlignment="1">
      <alignment horizontal="center" vertical="center"/>
    </xf>
    <xf numFmtId="0" fontId="8" fillId="0" borderId="1" xfId="0" applyFont="1" applyBorder="1" applyAlignment="1">
      <alignment horizontal="center" vertical="center" wrapText="1"/>
    </xf>
  </cellXfs>
  <cellStyles count="5">
    <cellStyle name="桁区切り" xfId="1" builtinId="6"/>
    <cellStyle name="標準" xfId="0" builtinId="0"/>
    <cellStyle name="標準 2" xfId="2" xr:uid="{723DFD8F-F27F-4FFB-9F52-39476BFB9920}"/>
    <cellStyle name="標準 2 2" xfId="3" xr:uid="{5661F1C4-42EB-4DC7-B694-76E79ED58965}"/>
    <cellStyle name="標準 4" xfId="4" xr:uid="{C2334E49-F73C-491F-9DDF-DED9F2344204}"/>
  </cellStyles>
  <dxfs count="0"/>
  <tableStyles count="0" defaultTableStyle="TableStyleMedium2" defaultPivotStyle="PivotStyleLight16"/>
  <colors>
    <mruColors>
      <color rgb="FFE1FFFF"/>
      <color rgb="FFCCFFFF"/>
      <color rgb="FFFF0066"/>
      <color rgb="FFE2D2F8"/>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133351</xdr:rowOff>
    </xdr:from>
    <xdr:to>
      <xdr:col>9</xdr:col>
      <xdr:colOff>1055905</xdr:colOff>
      <xdr:row>15</xdr:row>
      <xdr:rowOff>28575</xdr:rowOff>
    </xdr:to>
    <xdr:grpSp>
      <xdr:nvGrpSpPr>
        <xdr:cNvPr id="18" name="グループ化 17">
          <a:extLst>
            <a:ext uri="{FF2B5EF4-FFF2-40B4-BE49-F238E27FC236}">
              <a16:creationId xmlns:a16="http://schemas.microsoft.com/office/drawing/2014/main" id="{FFE94751-7471-FCA1-BB94-79A3FCA9C519}"/>
            </a:ext>
          </a:extLst>
        </xdr:cNvPr>
        <xdr:cNvGrpSpPr/>
      </xdr:nvGrpSpPr>
      <xdr:grpSpPr>
        <a:xfrm>
          <a:off x="0" y="2647951"/>
          <a:ext cx="7228105" cy="809624"/>
          <a:chOff x="0" y="1962151"/>
          <a:chExt cx="7228105" cy="809624"/>
        </a:xfrm>
      </xdr:grpSpPr>
      <xdr:pic>
        <xdr:nvPicPr>
          <xdr:cNvPr id="7" name="図 6">
            <a:extLst>
              <a:ext uri="{FF2B5EF4-FFF2-40B4-BE49-F238E27FC236}">
                <a16:creationId xmlns:a16="http://schemas.microsoft.com/office/drawing/2014/main" id="{7E01FBA7-38D6-DB05-A223-5C7B1C72E5D2}"/>
              </a:ext>
            </a:extLst>
          </xdr:cNvPr>
          <xdr:cNvPicPr>
            <a:picLocks noChangeAspect="1"/>
          </xdr:cNvPicPr>
        </xdr:nvPicPr>
        <xdr:blipFill rotWithShape="1">
          <a:blip xmlns:r="http://schemas.openxmlformats.org/officeDocument/2006/relationships" r:embed="rId1"/>
          <a:srcRect r="22278" b="16012"/>
          <a:stretch/>
        </xdr:blipFill>
        <xdr:spPr>
          <a:xfrm>
            <a:off x="0" y="1962151"/>
            <a:ext cx="7228105" cy="790574"/>
          </a:xfrm>
          <a:prstGeom prst="rect">
            <a:avLst/>
          </a:prstGeom>
          <a:ln>
            <a:solidFill>
              <a:schemeClr val="tx1"/>
            </a:solidFill>
          </a:ln>
        </xdr:spPr>
      </xdr:pic>
      <xdr:sp macro="" textlink="">
        <xdr:nvSpPr>
          <xdr:cNvPr id="4" name="楕円 3">
            <a:extLst>
              <a:ext uri="{FF2B5EF4-FFF2-40B4-BE49-F238E27FC236}">
                <a16:creationId xmlns:a16="http://schemas.microsoft.com/office/drawing/2014/main" id="{434DA1E6-F4A0-B455-2029-2B8EEBD47DDD}"/>
              </a:ext>
            </a:extLst>
          </xdr:cNvPr>
          <xdr:cNvSpPr/>
        </xdr:nvSpPr>
        <xdr:spPr>
          <a:xfrm>
            <a:off x="551329" y="2425074"/>
            <a:ext cx="639295" cy="346701"/>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142876</xdr:colOff>
      <xdr:row>23</xdr:row>
      <xdr:rowOff>47625</xdr:rowOff>
    </xdr:from>
    <xdr:to>
      <xdr:col>9</xdr:col>
      <xdr:colOff>543303</xdr:colOff>
      <xdr:row>31</xdr:row>
      <xdr:rowOff>249</xdr:rowOff>
    </xdr:to>
    <xdr:grpSp>
      <xdr:nvGrpSpPr>
        <xdr:cNvPr id="45" name="グループ化 44">
          <a:extLst>
            <a:ext uri="{FF2B5EF4-FFF2-40B4-BE49-F238E27FC236}">
              <a16:creationId xmlns:a16="http://schemas.microsoft.com/office/drawing/2014/main" id="{C866C954-4870-61DD-EB53-16793DCF0C6D}"/>
            </a:ext>
          </a:extLst>
        </xdr:cNvPr>
        <xdr:cNvGrpSpPr/>
      </xdr:nvGrpSpPr>
      <xdr:grpSpPr>
        <a:xfrm>
          <a:off x="142876" y="5305425"/>
          <a:ext cx="6572627" cy="1781424"/>
          <a:chOff x="142876" y="4619625"/>
          <a:chExt cx="6572627" cy="1781424"/>
        </a:xfrm>
      </xdr:grpSpPr>
      <xdr:pic>
        <xdr:nvPicPr>
          <xdr:cNvPr id="27" name="図 26">
            <a:extLst>
              <a:ext uri="{FF2B5EF4-FFF2-40B4-BE49-F238E27FC236}">
                <a16:creationId xmlns:a16="http://schemas.microsoft.com/office/drawing/2014/main" id="{6763A51C-0FE1-F274-1F36-9E7512D90A91}"/>
              </a:ext>
            </a:extLst>
          </xdr:cNvPr>
          <xdr:cNvPicPr>
            <a:picLocks noChangeAspect="1"/>
          </xdr:cNvPicPr>
        </xdr:nvPicPr>
        <xdr:blipFill rotWithShape="1">
          <a:blip xmlns:r="http://schemas.openxmlformats.org/officeDocument/2006/relationships" r:embed="rId2"/>
          <a:srcRect t="4053" r="83186" b="11724"/>
          <a:stretch/>
        </xdr:blipFill>
        <xdr:spPr>
          <a:xfrm>
            <a:off x="142876" y="4619625"/>
            <a:ext cx="2686050" cy="1781175"/>
          </a:xfrm>
          <a:prstGeom prst="rect">
            <a:avLst/>
          </a:prstGeom>
          <a:ln>
            <a:solidFill>
              <a:schemeClr val="tx1"/>
            </a:solidFill>
          </a:ln>
        </xdr:spPr>
      </xdr:pic>
      <xdr:sp macro="" textlink="">
        <xdr:nvSpPr>
          <xdr:cNvPr id="38" name="矢印: 右 37">
            <a:extLst>
              <a:ext uri="{FF2B5EF4-FFF2-40B4-BE49-F238E27FC236}">
                <a16:creationId xmlns:a16="http://schemas.microsoft.com/office/drawing/2014/main" id="{24D1DC72-DC33-4417-9096-AAC43C9A5AFF}"/>
              </a:ext>
            </a:extLst>
          </xdr:cNvPr>
          <xdr:cNvSpPr/>
        </xdr:nvSpPr>
        <xdr:spPr>
          <a:xfrm>
            <a:off x="3228975" y="5314950"/>
            <a:ext cx="374826" cy="317500"/>
          </a:xfrm>
          <a:prstGeom prst="righ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pic>
        <xdr:nvPicPr>
          <xdr:cNvPr id="42" name="図 41">
            <a:extLst>
              <a:ext uri="{FF2B5EF4-FFF2-40B4-BE49-F238E27FC236}">
                <a16:creationId xmlns:a16="http://schemas.microsoft.com/office/drawing/2014/main" id="{2A1B8DCF-9762-FFC1-1082-FD14809D22C7}"/>
              </a:ext>
            </a:extLst>
          </xdr:cNvPr>
          <xdr:cNvPicPr>
            <a:picLocks noChangeAspect="1"/>
          </xdr:cNvPicPr>
        </xdr:nvPicPr>
        <xdr:blipFill>
          <a:blip xmlns:r="http://schemas.openxmlformats.org/officeDocument/2006/relationships" r:embed="rId3"/>
          <a:stretch>
            <a:fillRect/>
          </a:stretch>
        </xdr:blipFill>
        <xdr:spPr>
          <a:xfrm>
            <a:off x="4010025" y="4619625"/>
            <a:ext cx="2705478" cy="1781424"/>
          </a:xfrm>
          <a:prstGeom prst="rect">
            <a:avLst/>
          </a:prstGeom>
          <a:ln>
            <a:solidFill>
              <a:schemeClr val="accent1">
                <a:shade val="50000"/>
              </a:schemeClr>
            </a:solidFill>
          </a:ln>
        </xdr:spPr>
      </xdr:pic>
      <xdr:sp macro="" textlink="">
        <xdr:nvSpPr>
          <xdr:cNvPr id="44" name="楕円 43">
            <a:extLst>
              <a:ext uri="{FF2B5EF4-FFF2-40B4-BE49-F238E27FC236}">
                <a16:creationId xmlns:a16="http://schemas.microsoft.com/office/drawing/2014/main" id="{36145E25-16C9-4EDB-8BAE-50E23A6C636B}"/>
              </a:ext>
            </a:extLst>
          </xdr:cNvPr>
          <xdr:cNvSpPr/>
        </xdr:nvSpPr>
        <xdr:spPr>
          <a:xfrm>
            <a:off x="4695825" y="5819775"/>
            <a:ext cx="639295" cy="346701"/>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133349</xdr:colOff>
      <xdr:row>35</xdr:row>
      <xdr:rowOff>66675</xdr:rowOff>
    </xdr:from>
    <xdr:to>
      <xdr:col>9</xdr:col>
      <xdr:colOff>200024</xdr:colOff>
      <xdr:row>43</xdr:row>
      <xdr:rowOff>180975</xdr:rowOff>
    </xdr:to>
    <xdr:grpSp>
      <xdr:nvGrpSpPr>
        <xdr:cNvPr id="17" name="グループ化 16">
          <a:extLst>
            <a:ext uri="{FF2B5EF4-FFF2-40B4-BE49-F238E27FC236}">
              <a16:creationId xmlns:a16="http://schemas.microsoft.com/office/drawing/2014/main" id="{C03B065A-BB92-5E1A-AF65-5CE07E7BA32B}"/>
            </a:ext>
          </a:extLst>
        </xdr:cNvPr>
        <xdr:cNvGrpSpPr/>
      </xdr:nvGrpSpPr>
      <xdr:grpSpPr>
        <a:xfrm>
          <a:off x="133349" y="8067675"/>
          <a:ext cx="6238875" cy="1943100"/>
          <a:chOff x="8524875" y="8420101"/>
          <a:chExt cx="5819775" cy="1775994"/>
        </a:xfrm>
      </xdr:grpSpPr>
      <xdr:pic>
        <xdr:nvPicPr>
          <xdr:cNvPr id="16" name="図 15">
            <a:extLst>
              <a:ext uri="{FF2B5EF4-FFF2-40B4-BE49-F238E27FC236}">
                <a16:creationId xmlns:a16="http://schemas.microsoft.com/office/drawing/2014/main" id="{92E7D5A4-0A39-96FA-90D9-5AE82C316BF9}"/>
              </a:ext>
            </a:extLst>
          </xdr:cNvPr>
          <xdr:cNvPicPr>
            <a:picLocks noChangeAspect="1"/>
          </xdr:cNvPicPr>
        </xdr:nvPicPr>
        <xdr:blipFill rotWithShape="1">
          <a:blip xmlns:r="http://schemas.openxmlformats.org/officeDocument/2006/relationships" r:embed="rId4"/>
          <a:srcRect l="18232" t="19770" r="49941" b="62398"/>
          <a:stretch/>
        </xdr:blipFill>
        <xdr:spPr>
          <a:xfrm>
            <a:off x="8524875" y="8420101"/>
            <a:ext cx="5819775" cy="1752600"/>
          </a:xfrm>
          <a:prstGeom prst="rect">
            <a:avLst/>
          </a:prstGeom>
          <a:ln w="9525">
            <a:solidFill>
              <a:schemeClr val="tx1"/>
            </a:solidFill>
          </a:ln>
        </xdr:spPr>
      </xdr:pic>
      <xdr:sp macro="" textlink="">
        <xdr:nvSpPr>
          <xdr:cNvPr id="15" name="フローチャート: 代替処理 14">
            <a:extLst>
              <a:ext uri="{FF2B5EF4-FFF2-40B4-BE49-F238E27FC236}">
                <a16:creationId xmlns:a16="http://schemas.microsoft.com/office/drawing/2014/main" id="{5261803F-0EB6-07E1-D329-780DDC1F40D1}"/>
              </a:ext>
            </a:extLst>
          </xdr:cNvPr>
          <xdr:cNvSpPr/>
        </xdr:nvSpPr>
        <xdr:spPr>
          <a:xfrm>
            <a:off x="9262344" y="9351627"/>
            <a:ext cx="1412739" cy="844468"/>
          </a:xfrm>
          <a:prstGeom prst="flowChartAlternateProcess">
            <a:avLst/>
          </a:prstGeom>
          <a:no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533400</xdr:colOff>
      <xdr:row>48</xdr:row>
      <xdr:rowOff>19351</xdr:rowOff>
    </xdr:from>
    <xdr:to>
      <xdr:col>5</xdr:col>
      <xdr:colOff>438150</xdr:colOff>
      <xdr:row>67</xdr:row>
      <xdr:rowOff>57150</xdr:rowOff>
    </xdr:to>
    <xdr:grpSp>
      <xdr:nvGrpSpPr>
        <xdr:cNvPr id="23" name="グループ化 22">
          <a:extLst>
            <a:ext uri="{FF2B5EF4-FFF2-40B4-BE49-F238E27FC236}">
              <a16:creationId xmlns:a16="http://schemas.microsoft.com/office/drawing/2014/main" id="{6DFE6B49-BDFC-53AC-A856-18A6232A92B2}"/>
            </a:ext>
          </a:extLst>
        </xdr:cNvPr>
        <xdr:cNvGrpSpPr/>
      </xdr:nvGrpSpPr>
      <xdr:grpSpPr>
        <a:xfrm>
          <a:off x="533400" y="10992151"/>
          <a:ext cx="3333750" cy="4381199"/>
          <a:chOff x="7677150" y="10954051"/>
          <a:chExt cx="3333750" cy="4381199"/>
        </a:xfrm>
      </xdr:grpSpPr>
      <xdr:pic>
        <xdr:nvPicPr>
          <xdr:cNvPr id="19" name="図 18">
            <a:extLst>
              <a:ext uri="{FF2B5EF4-FFF2-40B4-BE49-F238E27FC236}">
                <a16:creationId xmlns:a16="http://schemas.microsoft.com/office/drawing/2014/main" id="{DFDF2D6F-C762-EE0D-2567-FB9B20FB2581}"/>
              </a:ext>
            </a:extLst>
          </xdr:cNvPr>
          <xdr:cNvPicPr>
            <a:picLocks noChangeAspect="1"/>
          </xdr:cNvPicPr>
        </xdr:nvPicPr>
        <xdr:blipFill rotWithShape="1">
          <a:blip xmlns:r="http://schemas.openxmlformats.org/officeDocument/2006/relationships" r:embed="rId5"/>
          <a:srcRect t="19286" r="81658" b="35867"/>
          <a:stretch/>
        </xdr:blipFill>
        <xdr:spPr>
          <a:xfrm>
            <a:off x="7677150" y="10954051"/>
            <a:ext cx="3333750" cy="4381199"/>
          </a:xfrm>
          <a:prstGeom prst="rect">
            <a:avLst/>
          </a:prstGeom>
          <a:ln w="12700">
            <a:solidFill>
              <a:schemeClr val="tx1"/>
            </a:solidFill>
          </a:ln>
        </xdr:spPr>
      </xdr:pic>
      <xdr:grpSp>
        <xdr:nvGrpSpPr>
          <xdr:cNvPr id="55" name="グループ化 54">
            <a:extLst>
              <a:ext uri="{FF2B5EF4-FFF2-40B4-BE49-F238E27FC236}">
                <a16:creationId xmlns:a16="http://schemas.microsoft.com/office/drawing/2014/main" id="{209C76A0-7021-1E70-C2E4-945BDD05C331}"/>
              </a:ext>
            </a:extLst>
          </xdr:cNvPr>
          <xdr:cNvGrpSpPr/>
        </xdr:nvGrpSpPr>
        <xdr:grpSpPr>
          <a:xfrm>
            <a:off x="7943850" y="14782800"/>
            <a:ext cx="2428876" cy="299115"/>
            <a:chOff x="-2836933" y="14916138"/>
            <a:chExt cx="2289376" cy="283633"/>
          </a:xfrm>
        </xdr:grpSpPr>
        <xdr:sp macro="" textlink="">
          <xdr:nvSpPr>
            <xdr:cNvPr id="25" name="楕円 24">
              <a:extLst>
                <a:ext uri="{FF2B5EF4-FFF2-40B4-BE49-F238E27FC236}">
                  <a16:creationId xmlns:a16="http://schemas.microsoft.com/office/drawing/2014/main" id="{E3591ACA-95AF-E427-9E0A-CB0A982BBD4F}"/>
                </a:ext>
              </a:extLst>
            </xdr:cNvPr>
            <xdr:cNvSpPr/>
          </xdr:nvSpPr>
          <xdr:spPr>
            <a:xfrm>
              <a:off x="-2836933" y="14934195"/>
              <a:ext cx="834949" cy="264587"/>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26" name="楕円 25">
              <a:extLst>
                <a:ext uri="{FF2B5EF4-FFF2-40B4-BE49-F238E27FC236}">
                  <a16:creationId xmlns:a16="http://schemas.microsoft.com/office/drawing/2014/main" id="{F65491C2-8F71-429B-9E58-6C0045EDB858}"/>
                </a:ext>
              </a:extLst>
            </xdr:cNvPr>
            <xdr:cNvSpPr/>
          </xdr:nvSpPr>
          <xdr:spPr>
            <a:xfrm>
              <a:off x="-1916321" y="14916138"/>
              <a:ext cx="1368764" cy="283633"/>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85725</xdr:colOff>
      <xdr:row>69</xdr:row>
      <xdr:rowOff>171450</xdr:rowOff>
    </xdr:from>
    <xdr:to>
      <xdr:col>9</xdr:col>
      <xdr:colOff>1000125</xdr:colOff>
      <xdr:row>83</xdr:row>
      <xdr:rowOff>228599</xdr:rowOff>
    </xdr:to>
    <xdr:grpSp>
      <xdr:nvGrpSpPr>
        <xdr:cNvPr id="28" name="グループ化 27">
          <a:extLst>
            <a:ext uri="{FF2B5EF4-FFF2-40B4-BE49-F238E27FC236}">
              <a16:creationId xmlns:a16="http://schemas.microsoft.com/office/drawing/2014/main" id="{E159185E-B148-42B2-DCCC-12D9A4A8081B}"/>
            </a:ext>
          </a:extLst>
        </xdr:cNvPr>
        <xdr:cNvGrpSpPr/>
      </xdr:nvGrpSpPr>
      <xdr:grpSpPr>
        <a:xfrm>
          <a:off x="85725" y="15944850"/>
          <a:ext cx="7086600" cy="3257549"/>
          <a:chOff x="7610475" y="16011526"/>
          <a:chExt cx="6924675" cy="3196004"/>
        </a:xfrm>
      </xdr:grpSpPr>
      <xdr:pic>
        <xdr:nvPicPr>
          <xdr:cNvPr id="24" name="図 23">
            <a:extLst>
              <a:ext uri="{FF2B5EF4-FFF2-40B4-BE49-F238E27FC236}">
                <a16:creationId xmlns:a16="http://schemas.microsoft.com/office/drawing/2014/main" id="{C4E22494-8F9D-9B92-51D5-AF8AF6FC9E2A}"/>
              </a:ext>
            </a:extLst>
          </xdr:cNvPr>
          <xdr:cNvPicPr>
            <a:picLocks noChangeAspect="1"/>
          </xdr:cNvPicPr>
        </xdr:nvPicPr>
        <xdr:blipFill rotWithShape="1">
          <a:blip xmlns:r="http://schemas.openxmlformats.org/officeDocument/2006/relationships" r:embed="rId6"/>
          <a:srcRect l="22711" t="53494" r="33950" b="9292"/>
          <a:stretch/>
        </xdr:blipFill>
        <xdr:spPr>
          <a:xfrm>
            <a:off x="7610475" y="16011526"/>
            <a:ext cx="6924675" cy="3196004"/>
          </a:xfrm>
          <a:prstGeom prst="rect">
            <a:avLst/>
          </a:prstGeom>
          <a:ln w="12700">
            <a:solidFill>
              <a:schemeClr val="tx1"/>
            </a:solidFill>
          </a:ln>
        </xdr:spPr>
      </xdr:pic>
      <xdr:sp macro="" textlink="">
        <xdr:nvSpPr>
          <xdr:cNvPr id="30" name="楕円 29">
            <a:extLst>
              <a:ext uri="{FF2B5EF4-FFF2-40B4-BE49-F238E27FC236}">
                <a16:creationId xmlns:a16="http://schemas.microsoft.com/office/drawing/2014/main" id="{49D8B85D-09C0-04F7-8AAA-72266FDDD0CD}"/>
              </a:ext>
            </a:extLst>
          </xdr:cNvPr>
          <xdr:cNvSpPr/>
        </xdr:nvSpPr>
        <xdr:spPr>
          <a:xfrm>
            <a:off x="7866643" y="16497709"/>
            <a:ext cx="523823" cy="20981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楕円 31">
            <a:extLst>
              <a:ext uri="{FF2B5EF4-FFF2-40B4-BE49-F238E27FC236}">
                <a16:creationId xmlns:a16="http://schemas.microsoft.com/office/drawing/2014/main" id="{D2A6A17E-A49B-4F75-8411-32F45B193D99}"/>
              </a:ext>
            </a:extLst>
          </xdr:cNvPr>
          <xdr:cNvSpPr/>
        </xdr:nvSpPr>
        <xdr:spPr>
          <a:xfrm>
            <a:off x="12647376" y="16483946"/>
            <a:ext cx="639999" cy="213380"/>
          </a:xfrm>
          <a:prstGeom prst="ellipse">
            <a:avLst/>
          </a:prstGeom>
          <a:noFill/>
          <a:ln w="285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楕円 32">
            <a:extLst>
              <a:ext uri="{FF2B5EF4-FFF2-40B4-BE49-F238E27FC236}">
                <a16:creationId xmlns:a16="http://schemas.microsoft.com/office/drawing/2014/main" id="{A3BA9E93-E880-6692-816E-52C07C989228}"/>
              </a:ext>
            </a:extLst>
          </xdr:cNvPr>
          <xdr:cNvSpPr/>
        </xdr:nvSpPr>
        <xdr:spPr>
          <a:xfrm>
            <a:off x="12652374" y="17196970"/>
            <a:ext cx="262467" cy="246817"/>
          </a:xfrm>
          <a:prstGeom prst="ellipse">
            <a:avLst/>
          </a:prstGeom>
          <a:noFill/>
          <a:ln w="285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吹き出し: 角を丸めた四角形 33">
            <a:extLst>
              <a:ext uri="{FF2B5EF4-FFF2-40B4-BE49-F238E27FC236}">
                <a16:creationId xmlns:a16="http://schemas.microsoft.com/office/drawing/2014/main" id="{3F750309-9292-28D3-FE9D-267F881C7374}"/>
              </a:ext>
            </a:extLst>
          </xdr:cNvPr>
          <xdr:cNvSpPr/>
        </xdr:nvSpPr>
        <xdr:spPr>
          <a:xfrm>
            <a:off x="12843288" y="17963203"/>
            <a:ext cx="1655879" cy="591923"/>
          </a:xfrm>
          <a:prstGeom prst="wedgeRoundRectCallout">
            <a:avLst>
              <a:gd name="adj1" fmla="val -45097"/>
              <a:gd name="adj2" fmla="val -137802"/>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欠席連絡はリストから</a:t>
            </a:r>
            <a:endParaRPr kumimoji="1" lang="en-US" altLang="ja-JP" sz="1100">
              <a:solidFill>
                <a:schemeClr val="tx1"/>
              </a:solidFill>
            </a:endParaRPr>
          </a:p>
          <a:p>
            <a:pPr algn="l"/>
            <a:r>
              <a:rPr kumimoji="1" lang="ja-JP" altLang="en-US" sz="1100">
                <a:solidFill>
                  <a:schemeClr val="tx1"/>
                </a:solidFill>
              </a:rPr>
              <a:t>選択してください</a:t>
            </a:r>
          </a:p>
        </xdr:txBody>
      </xdr:sp>
      <xdr:sp macro="" textlink="">
        <xdr:nvSpPr>
          <xdr:cNvPr id="31" name="楕円 30">
            <a:extLst>
              <a:ext uri="{FF2B5EF4-FFF2-40B4-BE49-F238E27FC236}">
                <a16:creationId xmlns:a16="http://schemas.microsoft.com/office/drawing/2014/main" id="{B7F51292-0BA7-2069-6950-271DA276C3D0}"/>
              </a:ext>
            </a:extLst>
          </xdr:cNvPr>
          <xdr:cNvSpPr/>
        </xdr:nvSpPr>
        <xdr:spPr>
          <a:xfrm>
            <a:off x="10619180" y="16460707"/>
            <a:ext cx="940697" cy="279580"/>
          </a:xfrm>
          <a:prstGeom prst="ellipse">
            <a:avLst/>
          </a:prstGeom>
          <a:noFill/>
          <a:ln w="285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吹き出し: 角を丸めた四角形 28">
            <a:extLst>
              <a:ext uri="{FF2B5EF4-FFF2-40B4-BE49-F238E27FC236}">
                <a16:creationId xmlns:a16="http://schemas.microsoft.com/office/drawing/2014/main" id="{0979AD8C-0032-45D5-942C-7864589284B5}"/>
              </a:ext>
            </a:extLst>
          </xdr:cNvPr>
          <xdr:cNvSpPr/>
        </xdr:nvSpPr>
        <xdr:spPr>
          <a:xfrm>
            <a:off x="7705725" y="17880536"/>
            <a:ext cx="3600450" cy="803674"/>
          </a:xfrm>
          <a:prstGeom prst="wedgeRoundRectCallout">
            <a:avLst>
              <a:gd name="adj1" fmla="val -32180"/>
              <a:gd name="adj2" fmla="val -177642"/>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同ファイルの「高校リスト」シートで高校</a:t>
            </a:r>
            <a:r>
              <a:rPr kumimoji="1" lang="en-US" altLang="ja-JP" sz="1100">
                <a:solidFill>
                  <a:schemeClr val="tx1"/>
                </a:solidFill>
              </a:rPr>
              <a:t>No.</a:t>
            </a:r>
            <a:r>
              <a:rPr kumimoji="1" lang="ja-JP" altLang="en-US" sz="1100">
                <a:solidFill>
                  <a:schemeClr val="tx1"/>
                </a:solidFill>
              </a:rPr>
              <a:t>（高校のコード番号）を確認し入力してください</a:t>
            </a:r>
            <a:endParaRPr kumimoji="1" lang="en-US" altLang="ja-JP" sz="1100">
              <a:solidFill>
                <a:schemeClr val="tx1"/>
              </a:solidFill>
            </a:endParaRPr>
          </a:p>
          <a:p>
            <a:pPr algn="l"/>
            <a:r>
              <a:rPr kumimoji="1" lang="ja-JP" altLang="en-US" sz="1100">
                <a:solidFill>
                  <a:schemeClr val="tx1"/>
                </a:solidFill>
              </a:rPr>
              <a:t>学校名が反映します</a:t>
            </a:r>
          </a:p>
        </xdr:txBody>
      </xdr:sp>
    </xdr:grpSp>
    <xdr:clientData/>
  </xdr:twoCellAnchor>
  <xdr:twoCellAnchor>
    <xdr:from>
      <xdr:col>0</xdr:col>
      <xdr:colOff>123824</xdr:colOff>
      <xdr:row>18</xdr:row>
      <xdr:rowOff>99889</xdr:rowOff>
    </xdr:from>
    <xdr:to>
      <xdr:col>9</xdr:col>
      <xdr:colOff>554549</xdr:colOff>
      <xdr:row>20</xdr:row>
      <xdr:rowOff>28574</xdr:rowOff>
    </xdr:to>
    <xdr:grpSp>
      <xdr:nvGrpSpPr>
        <xdr:cNvPr id="6" name="グループ化 5">
          <a:extLst>
            <a:ext uri="{FF2B5EF4-FFF2-40B4-BE49-F238E27FC236}">
              <a16:creationId xmlns:a16="http://schemas.microsoft.com/office/drawing/2014/main" id="{0B474843-676C-ABBB-4B95-67037128DA7A}"/>
            </a:ext>
          </a:extLst>
        </xdr:cNvPr>
        <xdr:cNvGrpSpPr/>
      </xdr:nvGrpSpPr>
      <xdr:grpSpPr>
        <a:xfrm>
          <a:off x="123824" y="4214689"/>
          <a:ext cx="6602925" cy="385885"/>
          <a:chOff x="123824" y="4214689"/>
          <a:chExt cx="6602925" cy="385885"/>
        </a:xfrm>
      </xdr:grpSpPr>
      <xdr:pic>
        <xdr:nvPicPr>
          <xdr:cNvPr id="5" name="図 4">
            <a:extLst>
              <a:ext uri="{FF2B5EF4-FFF2-40B4-BE49-F238E27FC236}">
                <a16:creationId xmlns:a16="http://schemas.microsoft.com/office/drawing/2014/main" id="{741B64D8-356C-54B5-F5DB-B5BCDFCF3F29}"/>
              </a:ext>
            </a:extLst>
          </xdr:cNvPr>
          <xdr:cNvPicPr>
            <a:picLocks noChangeAspect="1"/>
          </xdr:cNvPicPr>
        </xdr:nvPicPr>
        <xdr:blipFill rotWithShape="1">
          <a:blip xmlns:r="http://schemas.openxmlformats.org/officeDocument/2006/relationships" r:embed="rId7"/>
          <a:srcRect l="4844" t="94489" r="63068" b="2023"/>
          <a:stretch/>
        </xdr:blipFill>
        <xdr:spPr>
          <a:xfrm>
            <a:off x="123824" y="4214689"/>
            <a:ext cx="6602925" cy="385885"/>
          </a:xfrm>
          <a:prstGeom prst="rect">
            <a:avLst/>
          </a:prstGeom>
        </xdr:spPr>
      </xdr:pic>
      <xdr:sp macro="" textlink="">
        <xdr:nvSpPr>
          <xdr:cNvPr id="8" name="楕円 7">
            <a:extLst>
              <a:ext uri="{FF2B5EF4-FFF2-40B4-BE49-F238E27FC236}">
                <a16:creationId xmlns:a16="http://schemas.microsoft.com/office/drawing/2014/main" id="{460B04BB-B68F-47AC-F1E6-EF9C402BEEE7}"/>
              </a:ext>
            </a:extLst>
          </xdr:cNvPr>
          <xdr:cNvSpPr/>
        </xdr:nvSpPr>
        <xdr:spPr>
          <a:xfrm>
            <a:off x="3729248" y="4215340"/>
            <a:ext cx="1299951" cy="37571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209549</xdr:colOff>
      <xdr:row>106</xdr:row>
      <xdr:rowOff>38100</xdr:rowOff>
    </xdr:from>
    <xdr:to>
      <xdr:col>9</xdr:col>
      <xdr:colOff>952500</xdr:colOff>
      <xdr:row>140</xdr:row>
      <xdr:rowOff>209551</xdr:rowOff>
    </xdr:to>
    <xdr:grpSp>
      <xdr:nvGrpSpPr>
        <xdr:cNvPr id="14" name="グループ化 13">
          <a:extLst>
            <a:ext uri="{FF2B5EF4-FFF2-40B4-BE49-F238E27FC236}">
              <a16:creationId xmlns:a16="http://schemas.microsoft.com/office/drawing/2014/main" id="{4EA0BB7A-1E74-327A-B411-F52739833CE6}"/>
            </a:ext>
          </a:extLst>
        </xdr:cNvPr>
        <xdr:cNvGrpSpPr/>
      </xdr:nvGrpSpPr>
      <xdr:grpSpPr>
        <a:xfrm>
          <a:off x="209549" y="24269700"/>
          <a:ext cx="6915151" cy="7943851"/>
          <a:chOff x="209549" y="24269700"/>
          <a:chExt cx="6915151" cy="7943851"/>
        </a:xfrm>
      </xdr:grpSpPr>
      <xdr:pic>
        <xdr:nvPicPr>
          <xdr:cNvPr id="11" name="図 10">
            <a:extLst>
              <a:ext uri="{FF2B5EF4-FFF2-40B4-BE49-F238E27FC236}">
                <a16:creationId xmlns:a16="http://schemas.microsoft.com/office/drawing/2014/main" id="{AA167098-3F7E-F7FB-8D7E-1C7FDC80BDF6}"/>
              </a:ext>
            </a:extLst>
          </xdr:cNvPr>
          <xdr:cNvPicPr>
            <a:picLocks noChangeAspect="1"/>
          </xdr:cNvPicPr>
        </xdr:nvPicPr>
        <xdr:blipFill rotWithShape="1">
          <a:blip xmlns:r="http://schemas.openxmlformats.org/officeDocument/2006/relationships" r:embed="rId8"/>
          <a:srcRect l="988" t="21321" r="76092" b="13943"/>
          <a:stretch/>
        </xdr:blipFill>
        <xdr:spPr>
          <a:xfrm>
            <a:off x="209549" y="24269700"/>
            <a:ext cx="5232477" cy="7943851"/>
          </a:xfrm>
          <a:prstGeom prst="rect">
            <a:avLst/>
          </a:prstGeom>
        </xdr:spPr>
      </xdr:pic>
      <xdr:grpSp>
        <xdr:nvGrpSpPr>
          <xdr:cNvPr id="39" name="グループ化 38">
            <a:extLst>
              <a:ext uri="{FF2B5EF4-FFF2-40B4-BE49-F238E27FC236}">
                <a16:creationId xmlns:a16="http://schemas.microsoft.com/office/drawing/2014/main" id="{1EE35390-0805-4F03-6817-383C48DFCAEE}"/>
              </a:ext>
            </a:extLst>
          </xdr:cNvPr>
          <xdr:cNvGrpSpPr/>
        </xdr:nvGrpSpPr>
        <xdr:grpSpPr>
          <a:xfrm>
            <a:off x="4628859" y="26269950"/>
            <a:ext cx="2495841" cy="5848350"/>
            <a:chOff x="4952709" y="26289000"/>
            <a:chExt cx="2495841" cy="5848350"/>
          </a:xfrm>
        </xdr:grpSpPr>
        <xdr:sp macro="" textlink="">
          <xdr:nvSpPr>
            <xdr:cNvPr id="12" name="吹き出し: 角を丸めた四角形 11">
              <a:extLst>
                <a:ext uri="{FF2B5EF4-FFF2-40B4-BE49-F238E27FC236}">
                  <a16:creationId xmlns:a16="http://schemas.microsoft.com/office/drawing/2014/main" id="{C707A827-163E-4064-881B-5E54E79E3E30}"/>
                </a:ext>
              </a:extLst>
            </xdr:cNvPr>
            <xdr:cNvSpPr/>
          </xdr:nvSpPr>
          <xdr:spPr>
            <a:xfrm>
              <a:off x="5819774" y="30175200"/>
              <a:ext cx="1628776" cy="1962150"/>
            </a:xfrm>
            <a:prstGeom prst="wedgeRoundRectCallout">
              <a:avLst>
                <a:gd name="adj1" fmla="val -88222"/>
                <a:gd name="adj2" fmla="val -401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同ファイルの「実績入力シート」のデータが反映しますので、入力は不要です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数式が入っていますので、削除しないでください</a:t>
              </a:r>
            </a:p>
          </xdr:txBody>
        </xdr:sp>
        <xdr:sp macro="" textlink="">
          <xdr:nvSpPr>
            <xdr:cNvPr id="13" name="吹き出し: 角を丸めた四角形 12">
              <a:extLst>
                <a:ext uri="{FF2B5EF4-FFF2-40B4-BE49-F238E27FC236}">
                  <a16:creationId xmlns:a16="http://schemas.microsoft.com/office/drawing/2014/main" id="{0D8A6CAF-C5C2-4C9E-906E-8A0EC0313585}"/>
                </a:ext>
              </a:extLst>
            </xdr:cNvPr>
            <xdr:cNvSpPr/>
          </xdr:nvSpPr>
          <xdr:spPr>
            <a:xfrm>
              <a:off x="5810250" y="28070175"/>
              <a:ext cx="1419225" cy="895350"/>
            </a:xfrm>
            <a:prstGeom prst="wedgeRoundRectCallout">
              <a:avLst>
                <a:gd name="adj1" fmla="val -208847"/>
                <a:gd name="adj2" fmla="val -5257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請求内訳の税込合計額を直接入力してください</a:t>
              </a:r>
            </a:p>
          </xdr:txBody>
        </xdr:sp>
        <xdr:sp macro="" textlink="">
          <xdr:nvSpPr>
            <xdr:cNvPr id="61" name="四角形: 角を丸くする 60">
              <a:extLst>
                <a:ext uri="{FF2B5EF4-FFF2-40B4-BE49-F238E27FC236}">
                  <a16:creationId xmlns:a16="http://schemas.microsoft.com/office/drawing/2014/main" id="{CF32BBE2-7211-540B-62CF-65971E4878D3}"/>
                </a:ext>
              </a:extLst>
            </xdr:cNvPr>
            <xdr:cNvSpPr/>
          </xdr:nvSpPr>
          <xdr:spPr>
            <a:xfrm>
              <a:off x="4952709" y="26289000"/>
              <a:ext cx="486066" cy="447675"/>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C3F4-62A6-4F2B-B547-E9F7C33AE8EB}">
  <dimension ref="A1:J106"/>
  <sheetViews>
    <sheetView tabSelected="1" view="pageBreakPreview" zoomScaleNormal="100" zoomScaleSheetLayoutView="100" workbookViewId="0">
      <selection activeCell="O127" sqref="O127"/>
    </sheetView>
  </sheetViews>
  <sheetFormatPr defaultColWidth="9" defaultRowHeight="18" customHeight="1"/>
  <cols>
    <col min="1" max="9" width="9" style="46"/>
    <col min="10" max="10" width="15.25" style="46" customWidth="1"/>
    <col min="11" max="16384" width="9" style="46"/>
  </cols>
  <sheetData>
    <row r="1" spans="1:10" ht="18" customHeight="1">
      <c r="A1" s="79" t="s">
        <v>356</v>
      </c>
      <c r="B1" s="79"/>
      <c r="C1" s="79"/>
      <c r="D1" s="79"/>
      <c r="E1" s="79"/>
      <c r="F1" s="79"/>
      <c r="G1" s="79"/>
      <c r="H1" s="79"/>
      <c r="I1" s="79"/>
      <c r="J1" s="79"/>
    </row>
    <row r="2" spans="1:10" ht="18" customHeight="1">
      <c r="A2" s="44"/>
      <c r="B2" s="45"/>
      <c r="C2" s="45"/>
      <c r="D2" s="45"/>
      <c r="E2" s="45"/>
      <c r="F2" s="45"/>
      <c r="G2" s="45"/>
      <c r="H2" s="45"/>
      <c r="I2" s="45"/>
      <c r="J2" s="45"/>
    </row>
    <row r="3" spans="1:10" ht="18" customHeight="1">
      <c r="A3" s="52" t="s">
        <v>357</v>
      </c>
    </row>
    <row r="4" spans="1:10" ht="18" customHeight="1">
      <c r="A4" s="52" t="s">
        <v>362</v>
      </c>
    </row>
    <row r="5" spans="1:10" ht="18" customHeight="1">
      <c r="A5" s="52" t="s">
        <v>368</v>
      </c>
    </row>
    <row r="6" spans="1:10" ht="18" customHeight="1">
      <c r="A6" s="44"/>
      <c r="B6" s="45"/>
      <c r="C6" s="45"/>
      <c r="D6" s="45"/>
      <c r="E6" s="45"/>
      <c r="F6" s="45"/>
      <c r="G6" s="45"/>
      <c r="H6" s="45"/>
      <c r="I6" s="45"/>
      <c r="J6" s="45"/>
    </row>
    <row r="7" spans="1:10" ht="18" customHeight="1">
      <c r="A7" s="48" t="s">
        <v>285</v>
      </c>
    </row>
    <row r="8" spans="1:10" ht="18" customHeight="1">
      <c r="A8" s="47" t="s">
        <v>354</v>
      </c>
    </row>
    <row r="10" spans="1:10" ht="18" customHeight="1">
      <c r="A10" s="46" t="s">
        <v>355</v>
      </c>
    </row>
    <row r="11" spans="1:10" ht="18" customHeight="1">
      <c r="A11" s="46" t="s">
        <v>347</v>
      </c>
    </row>
    <row r="18" spans="1:1" ht="18" customHeight="1">
      <c r="A18" s="46" t="s">
        <v>295</v>
      </c>
    </row>
    <row r="23" spans="1:1" ht="18" customHeight="1">
      <c r="A23" s="46" t="s">
        <v>310</v>
      </c>
    </row>
    <row r="32" spans="1:1" ht="18" customHeight="1">
      <c r="A32" s="46" t="s">
        <v>297</v>
      </c>
    </row>
    <row r="33" spans="1:1" ht="18" customHeight="1">
      <c r="A33" s="46" t="s">
        <v>361</v>
      </c>
    </row>
    <row r="35" spans="1:1" ht="18" customHeight="1">
      <c r="A35" s="46" t="s">
        <v>377</v>
      </c>
    </row>
    <row r="45" spans="1:1" ht="18" customHeight="1">
      <c r="A45" s="46" t="s">
        <v>323</v>
      </c>
    </row>
    <row r="48" spans="1:1" ht="18" customHeight="1">
      <c r="A48" s="46" t="s">
        <v>296</v>
      </c>
    </row>
    <row r="69" spans="1:1" ht="18" customHeight="1">
      <c r="A69" s="46" t="s">
        <v>358</v>
      </c>
    </row>
    <row r="86" spans="1:1" ht="18" customHeight="1">
      <c r="A86" s="47" t="s">
        <v>315</v>
      </c>
    </row>
    <row r="88" spans="1:1" ht="18" customHeight="1">
      <c r="A88" s="48" t="s">
        <v>359</v>
      </c>
    </row>
    <row r="89" spans="1:1" ht="18" customHeight="1">
      <c r="A89" s="46" t="s">
        <v>400</v>
      </c>
    </row>
    <row r="90" spans="1:1" ht="18" customHeight="1">
      <c r="A90" s="46" t="s">
        <v>360</v>
      </c>
    </row>
    <row r="92" spans="1:1" ht="18" customHeight="1">
      <c r="A92" s="46" t="s">
        <v>401</v>
      </c>
    </row>
    <row r="93" spans="1:1" ht="18" customHeight="1">
      <c r="A93" s="46" t="s">
        <v>402</v>
      </c>
    </row>
    <row r="96" spans="1:1" ht="18" customHeight="1">
      <c r="A96" s="48" t="s">
        <v>286</v>
      </c>
    </row>
    <row r="97" spans="1:1" ht="18" customHeight="1">
      <c r="A97" s="47" t="s">
        <v>284</v>
      </c>
    </row>
    <row r="98" spans="1:1" ht="18" customHeight="1">
      <c r="A98" s="47"/>
    </row>
    <row r="99" spans="1:1" ht="18" customHeight="1">
      <c r="A99" s="46" t="s">
        <v>367</v>
      </c>
    </row>
    <row r="100" spans="1:1" ht="18" customHeight="1">
      <c r="A100" s="46" t="s">
        <v>364</v>
      </c>
    </row>
    <row r="101" spans="1:1" ht="18" customHeight="1">
      <c r="A101" s="46" t="s">
        <v>313</v>
      </c>
    </row>
    <row r="102" spans="1:1" ht="18" customHeight="1">
      <c r="A102" s="52" t="s">
        <v>316</v>
      </c>
    </row>
    <row r="104" spans="1:1" ht="18" customHeight="1">
      <c r="A104" s="46" t="s">
        <v>369</v>
      </c>
    </row>
    <row r="106" spans="1:1" ht="18" customHeight="1">
      <c r="A106" s="46" t="s">
        <v>366</v>
      </c>
    </row>
  </sheetData>
  <sheetProtection selectLockedCells="1" selectUnlockedCells="1"/>
  <mergeCells count="1">
    <mergeCell ref="A1:J1"/>
  </mergeCells>
  <phoneticPr fontId="3"/>
  <pageMargins left="0.59055118110236227" right="0" top="0.59055118110236227" bottom="0.39370078740157483" header="0.31496062992125984" footer="0.31496062992125984"/>
  <pageSetup paperSize="9" orientation="portrait" cellComments="asDisplayed" r:id="rId1"/>
  <headerFooter>
    <oddHeader>&amp;L&amp;"-,太字"別紙　6&amp;R&amp;P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5EBFE-AFCA-4E02-A8B5-F84EC899D55E}">
  <dimension ref="A1:L35"/>
  <sheetViews>
    <sheetView view="pageBreakPreview" zoomScaleNormal="60" zoomScaleSheetLayoutView="100" workbookViewId="0">
      <selection activeCell="F37" sqref="F37"/>
    </sheetView>
  </sheetViews>
  <sheetFormatPr defaultColWidth="8.75" defaultRowHeight="24.95" customHeight="1"/>
  <cols>
    <col min="1" max="1" width="6.875" style="28" customWidth="1"/>
    <col min="2" max="10" width="8.75" style="28"/>
    <col min="11" max="11" width="5.625" style="28" customWidth="1"/>
    <col min="12" max="16384" width="8.75" style="28"/>
  </cols>
  <sheetData>
    <row r="1" spans="1:12" ht="24.95" customHeight="1">
      <c r="A1" s="28" t="s">
        <v>325</v>
      </c>
    </row>
    <row r="2" spans="1:12" ht="24.95" customHeight="1">
      <c r="A2" s="51"/>
      <c r="B2" s="51"/>
      <c r="C2" s="51"/>
      <c r="D2" s="51"/>
      <c r="E2" s="51"/>
      <c r="F2" s="51"/>
      <c r="G2" s="51"/>
      <c r="H2" s="113" t="s">
        <v>365</v>
      </c>
      <c r="I2" s="113"/>
      <c r="J2" s="113"/>
      <c r="K2" s="113"/>
      <c r="L2" s="28" t="s">
        <v>322</v>
      </c>
    </row>
    <row r="3" spans="1:12" ht="15" customHeight="1">
      <c r="L3" s="28" t="s">
        <v>324</v>
      </c>
    </row>
    <row r="4" spans="1:12" ht="24.95" customHeight="1">
      <c r="A4" s="104" t="s">
        <v>13</v>
      </c>
      <c r="B4" s="104"/>
      <c r="C4" s="104"/>
      <c r="D4" s="104"/>
      <c r="E4" s="104"/>
      <c r="F4" s="104"/>
      <c r="G4" s="104"/>
      <c r="H4" s="104"/>
      <c r="I4" s="104"/>
      <c r="J4" s="104"/>
    </row>
    <row r="5" spans="1:12" ht="15" customHeight="1"/>
    <row r="6" spans="1:12" ht="24.95" customHeight="1">
      <c r="A6" s="28" t="s">
        <v>14</v>
      </c>
    </row>
    <row r="7" spans="1:12" ht="24.95" customHeight="1">
      <c r="A7" s="55" t="s">
        <v>345</v>
      </c>
    </row>
    <row r="8" spans="1:12" ht="15" customHeight="1"/>
    <row r="9" spans="1:12" ht="24.95" customHeight="1">
      <c r="C9" s="103" t="s">
        <v>15</v>
      </c>
      <c r="D9" s="103"/>
      <c r="E9" s="107"/>
      <c r="F9" s="107"/>
      <c r="G9" s="107"/>
      <c r="H9" s="107"/>
      <c r="I9" s="107"/>
      <c r="J9" s="107"/>
    </row>
    <row r="10" spans="1:12" ht="24.95" customHeight="1">
      <c r="C10" s="103" t="s">
        <v>19</v>
      </c>
      <c r="D10" s="103"/>
      <c r="E10" s="107"/>
      <c r="F10" s="107"/>
      <c r="G10" s="107"/>
      <c r="H10" s="107"/>
      <c r="I10" s="107"/>
      <c r="J10" s="107"/>
    </row>
    <row r="11" spans="1:12" ht="24.95" customHeight="1">
      <c r="C11" s="103" t="s">
        <v>16</v>
      </c>
      <c r="D11" s="103"/>
      <c r="E11" s="105"/>
      <c r="F11" s="105"/>
      <c r="G11" s="105"/>
      <c r="H11" s="105"/>
      <c r="I11" s="105"/>
      <c r="J11" s="20" t="s">
        <v>320</v>
      </c>
    </row>
    <row r="12" spans="1:12" ht="24.95" customHeight="1">
      <c r="C12" s="106" t="s">
        <v>291</v>
      </c>
      <c r="D12" s="106"/>
      <c r="E12" s="64" t="s">
        <v>70</v>
      </c>
      <c r="F12" s="105"/>
      <c r="G12" s="105"/>
      <c r="H12" s="105"/>
      <c r="I12" s="105"/>
      <c r="J12" s="28" t="s">
        <v>71</v>
      </c>
    </row>
    <row r="14" spans="1:12" ht="24.95" customHeight="1">
      <c r="A14" s="103" t="s">
        <v>17</v>
      </c>
      <c r="B14" s="103"/>
      <c r="C14" s="103"/>
      <c r="D14" s="103"/>
      <c r="E14" s="103"/>
      <c r="F14" s="103"/>
      <c r="G14" s="103"/>
      <c r="H14" s="103"/>
      <c r="I14" s="103"/>
      <c r="J14" s="103"/>
    </row>
    <row r="15" spans="1:12" ht="15" customHeight="1"/>
    <row r="16" spans="1:12" ht="24.95" customHeight="1">
      <c r="A16" s="103" t="s">
        <v>18</v>
      </c>
      <c r="B16" s="103"/>
      <c r="C16" s="103"/>
      <c r="D16" s="103"/>
      <c r="E16" s="103"/>
      <c r="F16" s="103"/>
      <c r="G16" s="103"/>
      <c r="H16" s="103"/>
      <c r="I16" s="103"/>
      <c r="J16" s="103"/>
    </row>
    <row r="17" spans="1:12" ht="15" customHeight="1">
      <c r="A17" s="20"/>
      <c r="B17" s="20"/>
      <c r="C17" s="20"/>
      <c r="D17" s="20"/>
      <c r="E17" s="20"/>
      <c r="F17" s="20"/>
      <c r="G17" s="20"/>
      <c r="H17" s="20"/>
      <c r="I17" s="20"/>
      <c r="J17" s="20"/>
    </row>
    <row r="18" spans="1:12" ht="24.95" customHeight="1">
      <c r="B18" s="101" t="s">
        <v>49</v>
      </c>
      <c r="C18" s="101"/>
      <c r="D18" s="102"/>
      <c r="E18" s="101"/>
      <c r="F18" s="101"/>
      <c r="G18" s="101"/>
      <c r="H18" s="114" t="s">
        <v>294</v>
      </c>
      <c r="I18" s="114"/>
      <c r="L18" s="28" t="s">
        <v>321</v>
      </c>
    </row>
    <row r="19" spans="1:12" ht="15" customHeight="1"/>
    <row r="20" spans="1:12" ht="24.95" customHeight="1">
      <c r="A20" s="28" t="s">
        <v>46</v>
      </c>
    </row>
    <row r="21" spans="1:12" ht="30" customHeight="1">
      <c r="B21" s="99" t="s">
        <v>11</v>
      </c>
      <c r="C21" s="100"/>
      <c r="D21" s="122"/>
      <c r="E21" s="122"/>
      <c r="F21" s="122"/>
      <c r="G21" s="122"/>
      <c r="H21" s="122"/>
      <c r="I21" s="122"/>
      <c r="J21" s="122"/>
    </row>
    <row r="22" spans="1:12" ht="30" customHeight="1">
      <c r="B22" s="99" t="s">
        <v>47</v>
      </c>
      <c r="C22" s="100"/>
      <c r="D22" s="95"/>
      <c r="E22" s="97"/>
      <c r="F22" s="96"/>
      <c r="G22" s="99" t="s">
        <v>12</v>
      </c>
      <c r="H22" s="100"/>
      <c r="I22" s="95"/>
      <c r="J22" s="96"/>
    </row>
    <row r="23" spans="1:12" ht="30" customHeight="1">
      <c r="B23" s="99" t="s">
        <v>9</v>
      </c>
      <c r="C23" s="100"/>
      <c r="D23" s="122"/>
      <c r="E23" s="122"/>
      <c r="F23" s="122"/>
      <c r="G23" s="122"/>
      <c r="H23" s="122"/>
      <c r="I23" s="122"/>
      <c r="J23" s="122"/>
    </row>
    <row r="24" spans="1:12" ht="24.95" customHeight="1">
      <c r="B24" s="115" t="s">
        <v>307</v>
      </c>
      <c r="C24" s="116"/>
      <c r="D24" s="119"/>
      <c r="E24" s="120"/>
      <c r="F24" s="120"/>
      <c r="G24" s="120"/>
      <c r="H24" s="120"/>
      <c r="I24" s="120"/>
      <c r="J24" s="121"/>
    </row>
    <row r="25" spans="1:12" ht="30" customHeight="1">
      <c r="B25" s="117"/>
      <c r="C25" s="118"/>
      <c r="D25" s="123"/>
      <c r="E25" s="123"/>
      <c r="F25" s="123"/>
      <c r="G25" s="123"/>
      <c r="H25" s="123"/>
      <c r="I25" s="123"/>
      <c r="J25" s="123"/>
    </row>
    <row r="26" spans="1:12" ht="15" customHeight="1"/>
    <row r="27" spans="1:12" ht="24.95" customHeight="1">
      <c r="A27" s="28" t="s">
        <v>314</v>
      </c>
    </row>
    <row r="28" spans="1:12" ht="24.95" customHeight="1">
      <c r="B28" s="98" t="s">
        <v>48</v>
      </c>
      <c r="C28" s="98"/>
      <c r="D28" s="98" t="s">
        <v>10</v>
      </c>
      <c r="E28" s="98"/>
      <c r="F28" s="98" t="s">
        <v>363</v>
      </c>
      <c r="G28" s="98"/>
      <c r="H28" s="98" t="s">
        <v>318</v>
      </c>
      <c r="I28" s="98"/>
      <c r="J28" s="98"/>
    </row>
    <row r="29" spans="1:12" ht="24.95" customHeight="1">
      <c r="B29" s="93" t="e">
        <f>実績入力シート!E2</f>
        <v>#N/A</v>
      </c>
      <c r="C29" s="93"/>
      <c r="D29" s="89">
        <f>実績入力シート!F2</f>
        <v>0</v>
      </c>
      <c r="E29" s="89"/>
      <c r="F29" s="89">
        <f>実績入力シート!H2</f>
        <v>0</v>
      </c>
      <c r="G29" s="89"/>
      <c r="H29" s="87">
        <f>実績入力シート!I2</f>
        <v>0</v>
      </c>
      <c r="I29" s="88"/>
      <c r="J29" s="26" t="s">
        <v>50</v>
      </c>
      <c r="L29" s="28" t="s">
        <v>317</v>
      </c>
    </row>
    <row r="30" spans="1:12" ht="24.95" customHeight="1">
      <c r="B30" s="93" t="e">
        <f>実績入力シート!J2</f>
        <v>#N/A</v>
      </c>
      <c r="C30" s="93"/>
      <c r="D30" s="89">
        <f>実績入力シート!K2</f>
        <v>0</v>
      </c>
      <c r="E30" s="89"/>
      <c r="F30" s="89">
        <f>実績入力シート!M2</f>
        <v>0</v>
      </c>
      <c r="G30" s="89"/>
      <c r="H30" s="87">
        <f>実績入力シート!N2</f>
        <v>0</v>
      </c>
      <c r="I30" s="88"/>
      <c r="J30" s="26" t="s">
        <v>50</v>
      </c>
    </row>
    <row r="31" spans="1:12" ht="24.95" customHeight="1">
      <c r="B31" s="93" t="e">
        <f>実績入力シート!O2</f>
        <v>#N/A</v>
      </c>
      <c r="C31" s="93"/>
      <c r="D31" s="89">
        <f>実績入力シート!P2</f>
        <v>0</v>
      </c>
      <c r="E31" s="89"/>
      <c r="F31" s="89">
        <f>実績入力シート!R2</f>
        <v>0</v>
      </c>
      <c r="G31" s="89"/>
      <c r="H31" s="87">
        <f>実績入力シート!S2</f>
        <v>0</v>
      </c>
      <c r="I31" s="88"/>
      <c r="J31" s="26" t="s">
        <v>50</v>
      </c>
    </row>
    <row r="32" spans="1:12" ht="24.95" customHeight="1" thickBot="1">
      <c r="B32" s="93" t="e">
        <f>実績入力シート!T2</f>
        <v>#N/A</v>
      </c>
      <c r="C32" s="93"/>
      <c r="D32" s="94">
        <f>実績入力シート!U2</f>
        <v>0</v>
      </c>
      <c r="E32" s="94"/>
      <c r="F32" s="94">
        <f>実績入力シート!W2</f>
        <v>0</v>
      </c>
      <c r="G32" s="94"/>
      <c r="H32" s="85">
        <f>実績入力シート!X2</f>
        <v>0</v>
      </c>
      <c r="I32" s="86"/>
      <c r="J32" s="26" t="s">
        <v>50</v>
      </c>
    </row>
    <row r="33" spans="2:12" ht="24.95" customHeight="1" thickTop="1">
      <c r="B33" s="90" t="s">
        <v>390</v>
      </c>
      <c r="C33" s="91"/>
      <c r="D33" s="91"/>
      <c r="E33" s="91"/>
      <c r="F33" s="91"/>
      <c r="G33" s="92"/>
      <c r="H33" s="83">
        <f>SUM(H29:I32)</f>
        <v>0</v>
      </c>
      <c r="I33" s="84"/>
      <c r="J33" s="29" t="s">
        <v>50</v>
      </c>
    </row>
    <row r="34" spans="2:12" ht="24.95" customHeight="1">
      <c r="B34" s="80" t="s">
        <v>389</v>
      </c>
      <c r="C34" s="80"/>
      <c r="D34" s="80"/>
      <c r="E34" s="80"/>
      <c r="F34" s="80"/>
      <c r="G34" s="80"/>
      <c r="H34" s="81">
        <f>H33*10/100</f>
        <v>0</v>
      </c>
      <c r="I34" s="82"/>
      <c r="J34" s="26" t="s">
        <v>50</v>
      </c>
    </row>
    <row r="35" spans="2:12" ht="26.25" customHeight="1">
      <c r="B35" s="108" t="s">
        <v>392</v>
      </c>
      <c r="C35" s="109"/>
      <c r="D35" s="109"/>
      <c r="E35" s="109"/>
      <c r="F35" s="109"/>
      <c r="G35" s="110"/>
      <c r="H35" s="111">
        <f>SUM(H33:I34)</f>
        <v>0</v>
      </c>
      <c r="I35" s="112"/>
      <c r="J35" s="26" t="s">
        <v>391</v>
      </c>
      <c r="L35" s="28" t="s">
        <v>393</v>
      </c>
    </row>
  </sheetData>
  <sheetProtection selectLockedCells="1"/>
  <mergeCells count="52">
    <mergeCell ref="B35:G35"/>
    <mergeCell ref="H35:I35"/>
    <mergeCell ref="H2:K2"/>
    <mergeCell ref="B28:C28"/>
    <mergeCell ref="B29:C29"/>
    <mergeCell ref="D29:E29"/>
    <mergeCell ref="F29:G29"/>
    <mergeCell ref="H18:I18"/>
    <mergeCell ref="B24:C25"/>
    <mergeCell ref="D24:J24"/>
    <mergeCell ref="B23:C23"/>
    <mergeCell ref="B22:C22"/>
    <mergeCell ref="B21:C21"/>
    <mergeCell ref="D21:J21"/>
    <mergeCell ref="D23:J23"/>
    <mergeCell ref="D25:J25"/>
    <mergeCell ref="B18:C18"/>
    <mergeCell ref="D18:G18"/>
    <mergeCell ref="A16:J16"/>
    <mergeCell ref="A14:J14"/>
    <mergeCell ref="A4:J4"/>
    <mergeCell ref="F12:I12"/>
    <mergeCell ref="C9:D9"/>
    <mergeCell ref="C10:D10"/>
    <mergeCell ref="C11:D11"/>
    <mergeCell ref="C12:D12"/>
    <mergeCell ref="E11:I11"/>
    <mergeCell ref="E9:J9"/>
    <mergeCell ref="E10:J10"/>
    <mergeCell ref="B30:C30"/>
    <mergeCell ref="D30:E30"/>
    <mergeCell ref="F30:G30"/>
    <mergeCell ref="B31:C31"/>
    <mergeCell ref="D31:E31"/>
    <mergeCell ref="I22:J22"/>
    <mergeCell ref="D22:F22"/>
    <mergeCell ref="H30:I30"/>
    <mergeCell ref="H29:I29"/>
    <mergeCell ref="H28:J28"/>
    <mergeCell ref="F28:G28"/>
    <mergeCell ref="D28:E28"/>
    <mergeCell ref="G22:H22"/>
    <mergeCell ref="B34:G34"/>
    <mergeCell ref="H34:I34"/>
    <mergeCell ref="H33:I33"/>
    <mergeCell ref="H32:I32"/>
    <mergeCell ref="H31:I31"/>
    <mergeCell ref="F31:G31"/>
    <mergeCell ref="B33:G33"/>
    <mergeCell ref="B32:C32"/>
    <mergeCell ref="D32:E32"/>
    <mergeCell ref="F32:G32"/>
  </mergeCells>
  <phoneticPr fontId="3"/>
  <pageMargins left="0.59055118110236227" right="0.59055118110236227"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5E71-DB39-40CD-A563-1F7A91AF38A5}">
  <dimension ref="A1:S55"/>
  <sheetViews>
    <sheetView view="pageBreakPreview" zoomScaleNormal="100" zoomScaleSheetLayoutView="100" workbookViewId="0">
      <selection activeCell="A20" sqref="A20:F20"/>
    </sheetView>
  </sheetViews>
  <sheetFormatPr defaultColWidth="8.75" defaultRowHeight="24.95" customHeight="1"/>
  <cols>
    <col min="1" max="25" width="4.625" style="28" customWidth="1"/>
    <col min="26" max="16384" width="8.75" style="28"/>
  </cols>
  <sheetData>
    <row r="1" spans="1:19" ht="24.95" customHeight="1">
      <c r="A1" s="28" t="s">
        <v>287</v>
      </c>
    </row>
    <row r="2" spans="1:19" ht="9.9499999999999993" customHeight="1"/>
    <row r="3" spans="1:19" ht="24.95" customHeight="1">
      <c r="A3" s="28" t="s">
        <v>58</v>
      </c>
    </row>
    <row r="4" spans="1:19" ht="9.9499999999999993" customHeight="1"/>
    <row r="5" spans="1:19" ht="24.95" customHeight="1">
      <c r="A5" s="104" t="s">
        <v>399</v>
      </c>
      <c r="B5" s="104"/>
      <c r="C5" s="104"/>
      <c r="D5" s="104"/>
      <c r="E5" s="104"/>
      <c r="F5" s="104"/>
      <c r="G5" s="104"/>
      <c r="H5" s="104"/>
      <c r="I5" s="104"/>
      <c r="J5" s="104"/>
      <c r="K5" s="104"/>
      <c r="L5" s="104"/>
      <c r="M5" s="104"/>
      <c r="N5" s="104"/>
      <c r="O5" s="104"/>
      <c r="P5" s="104"/>
      <c r="Q5" s="104"/>
      <c r="R5" s="104"/>
    </row>
    <row r="6" spans="1:19" ht="15" customHeight="1"/>
    <row r="7" spans="1:19" ht="35.1" customHeight="1">
      <c r="A7" s="80" t="s">
        <v>59</v>
      </c>
      <c r="B7" s="108"/>
      <c r="C7" s="130" t="e">
        <f>実績入力シート!C2</f>
        <v>#N/A</v>
      </c>
      <c r="D7" s="131"/>
      <c r="E7" s="131"/>
      <c r="F7" s="131"/>
      <c r="G7" s="131"/>
      <c r="H7" s="131"/>
      <c r="I7" s="131"/>
      <c r="J7" s="131"/>
      <c r="K7" s="131"/>
      <c r="L7" s="131"/>
      <c r="M7" s="131"/>
      <c r="N7" s="131"/>
      <c r="O7" s="131"/>
      <c r="P7" s="131"/>
      <c r="Q7" s="131"/>
      <c r="R7" s="132"/>
      <c r="S7" s="28" t="s">
        <v>394</v>
      </c>
    </row>
    <row r="8" spans="1:19" ht="35.1" customHeight="1">
      <c r="A8" s="80" t="s">
        <v>60</v>
      </c>
      <c r="B8" s="80"/>
      <c r="C8" s="127">
        <f>実績入力シート!C13</f>
        <v>0</v>
      </c>
      <c r="D8" s="128"/>
      <c r="E8" s="128"/>
      <c r="F8" s="128"/>
      <c r="G8" s="128"/>
      <c r="H8" s="128"/>
      <c r="I8" s="128"/>
      <c r="J8" s="128"/>
      <c r="K8" s="129"/>
      <c r="L8" s="133" t="s">
        <v>61</v>
      </c>
      <c r="M8" s="133"/>
      <c r="N8" s="134">
        <f>実績入力シート!A13</f>
        <v>0</v>
      </c>
      <c r="O8" s="134"/>
      <c r="P8" s="134"/>
      <c r="Q8" s="134"/>
      <c r="R8" s="134"/>
      <c r="S8" s="28" t="s">
        <v>396</v>
      </c>
    </row>
    <row r="10" spans="1:19" ht="35.1" customHeight="1">
      <c r="A10" s="80" t="s">
        <v>62</v>
      </c>
      <c r="B10" s="80"/>
      <c r="C10" s="80"/>
      <c r="D10" s="80"/>
      <c r="E10" s="80"/>
      <c r="F10" s="80"/>
      <c r="G10" s="80"/>
      <c r="H10" s="80"/>
      <c r="I10" s="80"/>
      <c r="J10" s="80"/>
      <c r="K10" s="80"/>
      <c r="L10" s="80"/>
      <c r="M10" s="80" t="s">
        <v>293</v>
      </c>
      <c r="N10" s="80"/>
      <c r="O10" s="80"/>
      <c r="P10" s="80"/>
      <c r="Q10" s="80"/>
      <c r="R10" s="80"/>
    </row>
    <row r="11" spans="1:19" ht="35.1" customHeight="1">
      <c r="A11" s="124" t="e">
        <f>実績入力シート!E2</f>
        <v>#N/A</v>
      </c>
      <c r="B11" s="125"/>
      <c r="C11" s="125"/>
      <c r="D11" s="125"/>
      <c r="E11" s="125"/>
      <c r="F11" s="125"/>
      <c r="G11" s="125"/>
      <c r="H11" s="125"/>
      <c r="I11" s="125"/>
      <c r="J11" s="125"/>
      <c r="K11" s="125"/>
      <c r="L11" s="126"/>
      <c r="M11" s="135">
        <f>実績入力シート!F2</f>
        <v>0</v>
      </c>
      <c r="N11" s="125"/>
      <c r="O11" s="125"/>
      <c r="P11" s="125"/>
      <c r="Q11" s="125"/>
      <c r="R11" s="31" t="s">
        <v>63</v>
      </c>
      <c r="S11" s="28" t="s">
        <v>395</v>
      </c>
    </row>
    <row r="12" spans="1:19" ht="35.1" customHeight="1">
      <c r="A12" s="124" t="e">
        <f>実績入力シート!J2</f>
        <v>#N/A</v>
      </c>
      <c r="B12" s="125"/>
      <c r="C12" s="125"/>
      <c r="D12" s="125"/>
      <c r="E12" s="125"/>
      <c r="F12" s="125"/>
      <c r="G12" s="125"/>
      <c r="H12" s="125"/>
      <c r="I12" s="125"/>
      <c r="J12" s="125"/>
      <c r="K12" s="125"/>
      <c r="L12" s="126"/>
      <c r="M12" s="136">
        <f>実績入力シート!K2</f>
        <v>0</v>
      </c>
      <c r="N12" s="125"/>
      <c r="O12" s="125"/>
      <c r="P12" s="125"/>
      <c r="Q12" s="125"/>
      <c r="R12" s="31" t="s">
        <v>63</v>
      </c>
    </row>
    <row r="13" spans="1:19" ht="35.1" customHeight="1">
      <c r="A13" s="124" t="e">
        <f>実績入力シート!O2</f>
        <v>#N/A</v>
      </c>
      <c r="B13" s="125"/>
      <c r="C13" s="125"/>
      <c r="D13" s="125"/>
      <c r="E13" s="125"/>
      <c r="F13" s="125"/>
      <c r="G13" s="125"/>
      <c r="H13" s="125"/>
      <c r="I13" s="125"/>
      <c r="J13" s="125"/>
      <c r="K13" s="125"/>
      <c r="L13" s="126"/>
      <c r="M13" s="127">
        <f>実績入力シート!P2</f>
        <v>0</v>
      </c>
      <c r="N13" s="128"/>
      <c r="O13" s="128"/>
      <c r="P13" s="128"/>
      <c r="Q13" s="128"/>
      <c r="R13" s="31" t="s">
        <v>63</v>
      </c>
    </row>
    <row r="14" spans="1:19" ht="35.1" customHeight="1">
      <c r="A14" s="124" t="e">
        <f>実績入力シート!T2</f>
        <v>#N/A</v>
      </c>
      <c r="B14" s="125"/>
      <c r="C14" s="125"/>
      <c r="D14" s="125"/>
      <c r="E14" s="125"/>
      <c r="F14" s="125"/>
      <c r="G14" s="125"/>
      <c r="H14" s="125"/>
      <c r="I14" s="125"/>
      <c r="J14" s="125"/>
      <c r="K14" s="125"/>
      <c r="L14" s="126"/>
      <c r="M14" s="127">
        <f>実績入力シート!U2</f>
        <v>0</v>
      </c>
      <c r="N14" s="128"/>
      <c r="O14" s="128"/>
      <c r="P14" s="128"/>
      <c r="Q14" s="128"/>
      <c r="R14" s="31" t="s">
        <v>63</v>
      </c>
    </row>
    <row r="16" spans="1:19" ht="30" customHeight="1">
      <c r="A16" s="28" t="s">
        <v>64</v>
      </c>
    </row>
    <row r="17" spans="1:19" ht="30" customHeight="1">
      <c r="A17" s="80" t="s">
        <v>65</v>
      </c>
      <c r="B17" s="80"/>
      <c r="C17" s="80"/>
      <c r="D17" s="80"/>
      <c r="E17" s="80"/>
      <c r="F17" s="80"/>
      <c r="G17" s="80" t="s">
        <v>66</v>
      </c>
      <c r="H17" s="80"/>
      <c r="I17" s="80"/>
      <c r="J17" s="80"/>
      <c r="K17" s="80" t="s">
        <v>67</v>
      </c>
      <c r="L17" s="80"/>
      <c r="M17" s="80"/>
      <c r="N17" s="80" t="s">
        <v>68</v>
      </c>
      <c r="O17" s="80"/>
      <c r="P17" s="80"/>
      <c r="Q17" s="80"/>
      <c r="R17" s="80"/>
    </row>
    <row r="18" spans="1:19" ht="30" customHeight="1">
      <c r="A18" s="137" t="str">
        <f>IFERROR(実績入力シート!H13,"")</f>
        <v/>
      </c>
      <c r="B18" s="138"/>
      <c r="C18" s="138"/>
      <c r="D18" s="138"/>
      <c r="E18" s="138"/>
      <c r="F18" s="138"/>
      <c r="G18" s="139">
        <f>実績入力シート!K13</f>
        <v>0</v>
      </c>
      <c r="H18" s="139"/>
      <c r="I18" s="139"/>
      <c r="J18" s="139"/>
      <c r="K18" s="140">
        <f>実績入力シート!O13</f>
        <v>0</v>
      </c>
      <c r="L18" s="140"/>
      <c r="M18" s="140"/>
      <c r="N18" s="141">
        <f>実績入力シート!P13</f>
        <v>0</v>
      </c>
      <c r="O18" s="141"/>
      <c r="P18" s="141"/>
      <c r="Q18" s="141"/>
      <c r="R18" s="141"/>
      <c r="S18" s="28" t="s">
        <v>397</v>
      </c>
    </row>
    <row r="19" spans="1:19" ht="30" customHeight="1">
      <c r="A19" s="137" t="str">
        <f>IFERROR(実績入力シート!H14,"")</f>
        <v/>
      </c>
      <c r="B19" s="138"/>
      <c r="C19" s="138"/>
      <c r="D19" s="138"/>
      <c r="E19" s="138"/>
      <c r="F19" s="138"/>
      <c r="G19" s="139">
        <f>実績入力シート!K14</f>
        <v>0</v>
      </c>
      <c r="H19" s="139"/>
      <c r="I19" s="139"/>
      <c r="J19" s="139"/>
      <c r="K19" s="140">
        <f>実績入力シート!O14</f>
        <v>0</v>
      </c>
      <c r="L19" s="140"/>
      <c r="M19" s="140"/>
      <c r="N19" s="141">
        <f>実績入力シート!P14</f>
        <v>0</v>
      </c>
      <c r="O19" s="141"/>
      <c r="P19" s="141"/>
      <c r="Q19" s="141"/>
      <c r="R19" s="141"/>
    </row>
    <row r="20" spans="1:19" ht="30" customHeight="1">
      <c r="A20" s="137" t="str">
        <f>IFERROR(実績入力シート!H15,"")</f>
        <v/>
      </c>
      <c r="B20" s="138"/>
      <c r="C20" s="138"/>
      <c r="D20" s="138"/>
      <c r="E20" s="138"/>
      <c r="F20" s="138"/>
      <c r="G20" s="139">
        <f>実績入力シート!K15</f>
        <v>0</v>
      </c>
      <c r="H20" s="139"/>
      <c r="I20" s="139"/>
      <c r="J20" s="139"/>
      <c r="K20" s="140">
        <f>実績入力シート!O15</f>
        <v>0</v>
      </c>
      <c r="L20" s="140"/>
      <c r="M20" s="140"/>
      <c r="N20" s="141">
        <f>実績入力シート!P15</f>
        <v>0</v>
      </c>
      <c r="O20" s="141"/>
      <c r="P20" s="141"/>
      <c r="Q20" s="141"/>
      <c r="R20" s="141"/>
    </row>
    <row r="21" spans="1:19" ht="30" customHeight="1">
      <c r="A21" s="137" t="str">
        <f>IFERROR(実績入力シート!H16,"")</f>
        <v/>
      </c>
      <c r="B21" s="138"/>
      <c r="C21" s="138"/>
      <c r="D21" s="138"/>
      <c r="E21" s="138"/>
      <c r="F21" s="138"/>
      <c r="G21" s="139">
        <f>実績入力シート!K16</f>
        <v>0</v>
      </c>
      <c r="H21" s="139"/>
      <c r="I21" s="139"/>
      <c r="J21" s="139"/>
      <c r="K21" s="140">
        <f>実績入力シート!O16</f>
        <v>0</v>
      </c>
      <c r="L21" s="140"/>
      <c r="M21" s="140"/>
      <c r="N21" s="141">
        <f>実績入力シート!P16</f>
        <v>0</v>
      </c>
      <c r="O21" s="141"/>
      <c r="P21" s="141"/>
      <c r="Q21" s="141"/>
      <c r="R21" s="141"/>
    </row>
    <row r="22" spans="1:19" ht="30" customHeight="1">
      <c r="A22" s="137" t="str">
        <f>IFERROR(実績入力シート!H17,"")</f>
        <v/>
      </c>
      <c r="B22" s="138"/>
      <c r="C22" s="138"/>
      <c r="D22" s="138"/>
      <c r="E22" s="138"/>
      <c r="F22" s="138"/>
      <c r="G22" s="139">
        <f>実績入力シート!K17</f>
        <v>0</v>
      </c>
      <c r="H22" s="139"/>
      <c r="I22" s="139"/>
      <c r="J22" s="139"/>
      <c r="K22" s="140">
        <f>実績入力シート!O17</f>
        <v>0</v>
      </c>
      <c r="L22" s="140"/>
      <c r="M22" s="140"/>
      <c r="N22" s="141">
        <f>実績入力シート!P17</f>
        <v>0</v>
      </c>
      <c r="O22" s="141"/>
      <c r="P22" s="141"/>
      <c r="Q22" s="141"/>
      <c r="R22" s="141"/>
    </row>
    <row r="23" spans="1:19" ht="30" customHeight="1">
      <c r="A23" s="137" t="str">
        <f>IFERROR(実績入力シート!H18,"")</f>
        <v/>
      </c>
      <c r="B23" s="138"/>
      <c r="C23" s="138"/>
      <c r="D23" s="138"/>
      <c r="E23" s="138"/>
      <c r="F23" s="138"/>
      <c r="G23" s="139">
        <f>実績入力シート!K18</f>
        <v>0</v>
      </c>
      <c r="H23" s="139"/>
      <c r="I23" s="139"/>
      <c r="J23" s="139"/>
      <c r="K23" s="140">
        <f>実績入力シート!O18</f>
        <v>0</v>
      </c>
      <c r="L23" s="140"/>
      <c r="M23" s="140"/>
      <c r="N23" s="141">
        <f>実績入力シート!P18</f>
        <v>0</v>
      </c>
      <c r="O23" s="141"/>
      <c r="P23" s="141"/>
      <c r="Q23" s="141"/>
      <c r="R23" s="141"/>
    </row>
    <row r="24" spans="1:19" ht="30" customHeight="1">
      <c r="A24" s="137" t="str">
        <f>IFERROR(実績入力シート!H19,"")</f>
        <v/>
      </c>
      <c r="B24" s="138"/>
      <c r="C24" s="138"/>
      <c r="D24" s="138"/>
      <c r="E24" s="138"/>
      <c r="F24" s="138"/>
      <c r="G24" s="142">
        <f>実績入力シート!K19</f>
        <v>0</v>
      </c>
      <c r="H24" s="142"/>
      <c r="I24" s="142"/>
      <c r="J24" s="142"/>
      <c r="K24" s="143">
        <f>実績入力シート!O19</f>
        <v>0</v>
      </c>
      <c r="L24" s="143"/>
      <c r="M24" s="143"/>
      <c r="N24" s="144">
        <f>実績入力シート!P19</f>
        <v>0</v>
      </c>
      <c r="O24" s="144"/>
      <c r="P24" s="144"/>
      <c r="Q24" s="144"/>
      <c r="R24" s="144"/>
    </row>
    <row r="25" spans="1:19" ht="30" customHeight="1">
      <c r="A25" s="137" t="str">
        <f>IFERROR(実績入力シート!H20,"")</f>
        <v/>
      </c>
      <c r="B25" s="138"/>
      <c r="C25" s="138"/>
      <c r="D25" s="138"/>
      <c r="E25" s="138"/>
      <c r="F25" s="138"/>
      <c r="G25" s="142">
        <f>実績入力シート!K20</f>
        <v>0</v>
      </c>
      <c r="H25" s="142"/>
      <c r="I25" s="142"/>
      <c r="J25" s="142"/>
      <c r="K25" s="143">
        <f>実績入力シート!O20</f>
        <v>0</v>
      </c>
      <c r="L25" s="143"/>
      <c r="M25" s="143"/>
      <c r="N25" s="144">
        <f>実績入力シート!P20</f>
        <v>0</v>
      </c>
      <c r="O25" s="144"/>
      <c r="P25" s="144"/>
      <c r="Q25" s="144"/>
      <c r="R25" s="144"/>
    </row>
    <row r="26" spans="1:19" ht="30" customHeight="1">
      <c r="A26" s="137" t="str">
        <f>IFERROR(実績入力シート!H21,"")</f>
        <v/>
      </c>
      <c r="B26" s="138"/>
      <c r="C26" s="138"/>
      <c r="D26" s="138"/>
      <c r="E26" s="138"/>
      <c r="F26" s="138"/>
      <c r="G26" s="142">
        <f>実績入力シート!K21</f>
        <v>0</v>
      </c>
      <c r="H26" s="142"/>
      <c r="I26" s="142"/>
      <c r="J26" s="142"/>
      <c r="K26" s="143">
        <f>実績入力シート!O21</f>
        <v>0</v>
      </c>
      <c r="L26" s="143"/>
      <c r="M26" s="143"/>
      <c r="N26" s="144">
        <f>実績入力シート!P21</f>
        <v>0</v>
      </c>
      <c r="O26" s="144"/>
      <c r="P26" s="144"/>
      <c r="Q26" s="144"/>
      <c r="R26" s="144"/>
    </row>
    <row r="27" spans="1:19" ht="30" customHeight="1">
      <c r="A27" s="145" t="str">
        <f>IFERROR(実績入力シート!H22,"")</f>
        <v/>
      </c>
      <c r="B27" s="146"/>
      <c r="C27" s="146"/>
      <c r="D27" s="146"/>
      <c r="E27" s="146"/>
      <c r="F27" s="146"/>
      <c r="G27" s="142">
        <f>実績入力シート!K22</f>
        <v>0</v>
      </c>
      <c r="H27" s="142"/>
      <c r="I27" s="142"/>
      <c r="J27" s="142"/>
      <c r="K27" s="143">
        <f>実績入力シート!O22</f>
        <v>0</v>
      </c>
      <c r="L27" s="143"/>
      <c r="M27" s="143"/>
      <c r="N27" s="144">
        <f>実績入力シート!P22</f>
        <v>0</v>
      </c>
      <c r="O27" s="144"/>
      <c r="P27" s="144"/>
      <c r="Q27" s="144"/>
      <c r="R27" s="144"/>
    </row>
    <row r="28" spans="1:19" ht="30" customHeight="1"/>
    <row r="29" spans="1:19" ht="30" customHeight="1"/>
    <row r="30" spans="1:19" ht="30" customHeight="1"/>
    <row r="31" spans="1:19" ht="30" customHeight="1"/>
    <row r="32" spans="1: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sheetData>
  <sheetProtection selectLockedCells="1" selectUnlockedCells="1"/>
  <mergeCells count="61">
    <mergeCell ref="N25:R25"/>
    <mergeCell ref="G26:J26"/>
    <mergeCell ref="K26:M26"/>
    <mergeCell ref="N26:R26"/>
    <mergeCell ref="G27:J27"/>
    <mergeCell ref="K27:M27"/>
    <mergeCell ref="N27:R27"/>
    <mergeCell ref="A25:F25"/>
    <mergeCell ref="A26:F26"/>
    <mergeCell ref="A27:F27"/>
    <mergeCell ref="G25:J25"/>
    <mergeCell ref="K25:M25"/>
    <mergeCell ref="A24:F24"/>
    <mergeCell ref="G24:J24"/>
    <mergeCell ref="K24:M24"/>
    <mergeCell ref="N24:R24"/>
    <mergeCell ref="A19:F19"/>
    <mergeCell ref="G19:J19"/>
    <mergeCell ref="K19:M19"/>
    <mergeCell ref="N19:R19"/>
    <mergeCell ref="A20:F20"/>
    <mergeCell ref="G20:J20"/>
    <mergeCell ref="A22:F22"/>
    <mergeCell ref="G22:J22"/>
    <mergeCell ref="K22:M22"/>
    <mergeCell ref="N22:R22"/>
    <mergeCell ref="A23:F23"/>
    <mergeCell ref="G23:J23"/>
    <mergeCell ref="K23:M23"/>
    <mergeCell ref="N23:R23"/>
    <mergeCell ref="N18:R18"/>
    <mergeCell ref="K18:M18"/>
    <mergeCell ref="G18:J18"/>
    <mergeCell ref="A18:F18"/>
    <mergeCell ref="A21:F21"/>
    <mergeCell ref="G21:J21"/>
    <mergeCell ref="K21:M21"/>
    <mergeCell ref="N21:R21"/>
    <mergeCell ref="K20:M20"/>
    <mergeCell ref="N20:R20"/>
    <mergeCell ref="A17:F17"/>
    <mergeCell ref="G17:J17"/>
    <mergeCell ref="K17:M17"/>
    <mergeCell ref="N17:R17"/>
    <mergeCell ref="A13:L13"/>
    <mergeCell ref="A14:L14"/>
    <mergeCell ref="M13:Q13"/>
    <mergeCell ref="M14:Q14"/>
    <mergeCell ref="A5:R5"/>
    <mergeCell ref="M10:R10"/>
    <mergeCell ref="A10:L10"/>
    <mergeCell ref="A11:L11"/>
    <mergeCell ref="A12:L12"/>
    <mergeCell ref="A8:B8"/>
    <mergeCell ref="A7:B7"/>
    <mergeCell ref="C8:K8"/>
    <mergeCell ref="C7:R7"/>
    <mergeCell ref="L8:M8"/>
    <mergeCell ref="N8:R8"/>
    <mergeCell ref="M11:Q11"/>
    <mergeCell ref="M12:Q12"/>
  </mergeCells>
  <phoneticPr fontId="3"/>
  <pageMargins left="0.98425196850393704" right="0.59055118110236227" top="0.78740157480314965" bottom="0.78740157480314965"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D1C83-3E95-4203-BF6E-0C2B6C37DCCC}">
  <dimension ref="A1:R32"/>
  <sheetViews>
    <sheetView workbookViewId="0">
      <selection activeCell="F5" sqref="F5:R5"/>
    </sheetView>
  </sheetViews>
  <sheetFormatPr defaultColWidth="8.75" defaultRowHeight="24.95" customHeight="1"/>
  <cols>
    <col min="1" max="25" width="4.625" style="28" customWidth="1"/>
    <col min="26" max="16384" width="8.75" style="28"/>
  </cols>
  <sheetData>
    <row r="1" spans="1:18" ht="24.95" customHeight="1">
      <c r="A1" s="28" t="s">
        <v>288</v>
      </c>
    </row>
    <row r="2" spans="1:18" ht="9.75" customHeight="1"/>
    <row r="3" spans="1:18" ht="24.75" customHeight="1">
      <c r="A3" s="104" t="s">
        <v>398</v>
      </c>
      <c r="B3" s="104"/>
      <c r="C3" s="104"/>
      <c r="D3" s="104"/>
      <c r="E3" s="104"/>
      <c r="F3" s="104"/>
      <c r="G3" s="104"/>
      <c r="H3" s="104"/>
      <c r="I3" s="104"/>
      <c r="J3" s="104"/>
      <c r="K3" s="104"/>
      <c r="L3" s="104"/>
      <c r="M3" s="104"/>
      <c r="N3" s="104"/>
      <c r="O3" s="104"/>
      <c r="P3" s="104"/>
      <c r="Q3" s="104"/>
      <c r="R3" s="104"/>
    </row>
    <row r="4" spans="1:18" ht="9.75" customHeight="1"/>
    <row r="5" spans="1:18" ht="35.1" customHeight="1">
      <c r="A5" s="80" t="s">
        <v>59</v>
      </c>
      <c r="B5" s="80"/>
      <c r="C5" s="80"/>
      <c r="D5" s="80"/>
      <c r="E5" s="80"/>
      <c r="F5" s="147" t="e">
        <f>実績入力シート!C2</f>
        <v>#N/A</v>
      </c>
      <c r="G5" s="147"/>
      <c r="H5" s="147"/>
      <c r="I5" s="147"/>
      <c r="J5" s="147"/>
      <c r="K5" s="147"/>
      <c r="L5" s="147"/>
      <c r="M5" s="147"/>
      <c r="N5" s="147"/>
      <c r="O5" s="147"/>
      <c r="P5" s="147"/>
      <c r="Q5" s="147"/>
      <c r="R5" s="147"/>
    </row>
    <row r="6" spans="1:18" ht="21.6" customHeight="1"/>
    <row r="7" spans="1:18" ht="35.1" customHeight="1">
      <c r="A7" s="108" t="s">
        <v>69</v>
      </c>
      <c r="B7" s="109"/>
      <c r="C7" s="109"/>
      <c r="D7" s="109"/>
      <c r="E7" s="110"/>
      <c r="F7" s="108" t="s">
        <v>312</v>
      </c>
      <c r="G7" s="109"/>
      <c r="H7" s="109"/>
      <c r="I7" s="109"/>
      <c r="J7" s="109"/>
      <c r="K7" s="109"/>
      <c r="L7" s="109"/>
      <c r="M7" s="109"/>
      <c r="N7" s="109"/>
      <c r="O7" s="109"/>
      <c r="P7" s="109"/>
      <c r="Q7" s="109"/>
      <c r="R7" s="110"/>
    </row>
    <row r="8" spans="1:18" ht="30" customHeight="1">
      <c r="A8" s="32"/>
      <c r="B8" s="33"/>
      <c r="C8" s="33"/>
      <c r="D8" s="33"/>
      <c r="E8" s="34"/>
      <c r="F8" s="32"/>
      <c r="G8" s="33"/>
      <c r="H8" s="33"/>
      <c r="I8" s="33"/>
      <c r="J8" s="33"/>
      <c r="K8" s="33"/>
      <c r="L8" s="33"/>
      <c r="M8" s="33"/>
      <c r="N8" s="33"/>
      <c r="O8" s="33"/>
      <c r="P8" s="33"/>
      <c r="Q8" s="33"/>
      <c r="R8" s="34"/>
    </row>
    <row r="9" spans="1:18" ht="30" customHeight="1">
      <c r="A9" s="35"/>
      <c r="E9" s="36"/>
      <c r="F9" s="35"/>
      <c r="R9" s="36"/>
    </row>
    <row r="10" spans="1:18" ht="30" customHeight="1">
      <c r="A10" s="35"/>
      <c r="E10" s="36"/>
      <c r="F10" s="35"/>
      <c r="R10" s="36"/>
    </row>
    <row r="11" spans="1:18" ht="24.95" customHeight="1">
      <c r="A11" s="35"/>
      <c r="E11" s="36"/>
      <c r="F11" s="35"/>
      <c r="R11" s="36"/>
    </row>
    <row r="12" spans="1:18" ht="24.95" customHeight="1">
      <c r="A12" s="35"/>
      <c r="E12" s="36"/>
      <c r="F12" s="35"/>
      <c r="R12" s="36"/>
    </row>
    <row r="13" spans="1:18" ht="24.95" customHeight="1">
      <c r="A13" s="35"/>
      <c r="E13" s="36"/>
      <c r="F13" s="35"/>
      <c r="R13" s="36"/>
    </row>
    <row r="14" spans="1:18" ht="24.95" customHeight="1">
      <c r="A14" s="35"/>
      <c r="E14" s="36"/>
      <c r="F14" s="35"/>
      <c r="R14" s="36"/>
    </row>
    <row r="15" spans="1:18" ht="24.95" customHeight="1">
      <c r="A15" s="35"/>
      <c r="E15" s="36"/>
      <c r="F15" s="35"/>
      <c r="R15" s="36"/>
    </row>
    <row r="16" spans="1:18" ht="24.95" customHeight="1">
      <c r="A16" s="35"/>
      <c r="E16" s="36"/>
      <c r="F16" s="35"/>
      <c r="R16" s="36"/>
    </row>
    <row r="17" spans="1:18" ht="24.95" customHeight="1">
      <c r="A17" s="35"/>
      <c r="E17" s="36"/>
      <c r="F17" s="35"/>
      <c r="R17" s="36"/>
    </row>
    <row r="18" spans="1:18" ht="24.95" customHeight="1">
      <c r="A18" s="35"/>
      <c r="E18" s="36"/>
      <c r="F18" s="35"/>
      <c r="R18" s="36"/>
    </row>
    <row r="19" spans="1:18" ht="24.95" customHeight="1">
      <c r="A19" s="35"/>
      <c r="E19" s="36"/>
      <c r="F19" s="35"/>
      <c r="R19" s="36"/>
    </row>
    <row r="20" spans="1:18" ht="24.95" customHeight="1">
      <c r="A20" s="35"/>
      <c r="E20" s="36"/>
      <c r="F20" s="35"/>
      <c r="R20" s="36"/>
    </row>
    <row r="21" spans="1:18" ht="24.95" customHeight="1">
      <c r="A21" s="35"/>
      <c r="E21" s="36"/>
      <c r="F21" s="35"/>
      <c r="R21" s="36"/>
    </row>
    <row r="22" spans="1:18" ht="24.95" customHeight="1">
      <c r="A22" s="35"/>
      <c r="E22" s="36"/>
      <c r="F22" s="35"/>
      <c r="R22" s="36"/>
    </row>
    <row r="23" spans="1:18" ht="24.95" customHeight="1">
      <c r="A23" s="35"/>
      <c r="E23" s="36"/>
      <c r="F23" s="35"/>
      <c r="R23" s="36"/>
    </row>
    <row r="24" spans="1:18" ht="24.95" customHeight="1">
      <c r="A24" s="35"/>
      <c r="E24" s="36"/>
      <c r="F24" s="35"/>
      <c r="R24" s="36"/>
    </row>
    <row r="25" spans="1:18" ht="24.95" customHeight="1">
      <c r="A25" s="35"/>
      <c r="E25" s="36"/>
      <c r="F25" s="35"/>
      <c r="R25" s="36"/>
    </row>
    <row r="26" spans="1:18" ht="24.95" customHeight="1">
      <c r="A26" s="35"/>
      <c r="E26" s="36"/>
      <c r="F26" s="35"/>
      <c r="R26" s="36"/>
    </row>
    <row r="27" spans="1:18" ht="24.95" customHeight="1">
      <c r="A27" s="35"/>
      <c r="E27" s="36"/>
      <c r="F27" s="35"/>
      <c r="R27" s="36"/>
    </row>
    <row r="28" spans="1:18" ht="24.95" customHeight="1">
      <c r="A28" s="35"/>
      <c r="E28" s="36"/>
      <c r="F28" s="35"/>
      <c r="R28" s="36"/>
    </row>
    <row r="29" spans="1:18" ht="24.95" customHeight="1">
      <c r="A29" s="35"/>
      <c r="E29" s="36"/>
      <c r="F29" s="35"/>
      <c r="R29" s="36"/>
    </row>
    <row r="30" spans="1:18" ht="24.95" customHeight="1">
      <c r="A30" s="37"/>
      <c r="B30" s="38"/>
      <c r="C30" s="38"/>
      <c r="D30" s="38"/>
      <c r="E30" s="31"/>
      <c r="F30" s="37"/>
      <c r="G30" s="38"/>
      <c r="H30" s="38"/>
      <c r="I30" s="38"/>
      <c r="J30" s="38"/>
      <c r="K30" s="38"/>
      <c r="L30" s="38"/>
      <c r="M30" s="38"/>
      <c r="N30" s="38"/>
      <c r="O30" s="38"/>
      <c r="P30" s="38"/>
      <c r="Q30" s="38"/>
      <c r="R30" s="31"/>
    </row>
    <row r="31" spans="1:18" ht="18" customHeight="1">
      <c r="A31" s="27" t="s">
        <v>289</v>
      </c>
    </row>
    <row r="32" spans="1:18" ht="18" customHeight="1">
      <c r="A32" s="27" t="s">
        <v>290</v>
      </c>
    </row>
  </sheetData>
  <mergeCells count="5">
    <mergeCell ref="A5:E5"/>
    <mergeCell ref="F5:R5"/>
    <mergeCell ref="F7:R7"/>
    <mergeCell ref="A7:E7"/>
    <mergeCell ref="A3:R3"/>
  </mergeCells>
  <phoneticPr fontId="3"/>
  <pageMargins left="0.98425196850393704" right="0.59055118110236227" top="0.78740157480314965" bottom="0.7874015748031496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8E38-5DE3-4D25-9880-42065AC637EB}">
  <sheetPr>
    <tabColor rgb="FFFF0000"/>
    <pageSetUpPr fitToPage="1"/>
  </sheetPr>
  <dimension ref="A1:Y28"/>
  <sheetViews>
    <sheetView zoomScale="110" zoomScaleNormal="110" zoomScaleSheetLayoutView="130" workbookViewId="0">
      <pane ySplit="1" topLeftCell="A2" activePane="bottomLeft" state="frozen"/>
      <selection activeCell="M29" sqref="M29"/>
      <selection pane="bottomLeft" activeCell="T8" sqref="T8"/>
    </sheetView>
  </sheetViews>
  <sheetFormatPr defaultColWidth="9" defaultRowHeight="12"/>
  <cols>
    <col min="1" max="1" width="5.5" style="9" customWidth="1"/>
    <col min="2" max="2" width="5.5" style="10" customWidth="1"/>
    <col min="3" max="3" width="18.625" style="6" customWidth="1"/>
    <col min="4" max="4" width="6.875" style="6" customWidth="1"/>
    <col min="5" max="5" width="9.875" style="59" customWidth="1"/>
    <col min="6" max="8" width="5" style="60" customWidth="1"/>
    <col min="9" max="9" width="10" style="60" customWidth="1"/>
    <col min="10" max="10" width="9.875" style="59" customWidth="1"/>
    <col min="11" max="13" width="5" style="60" customWidth="1"/>
    <col min="14" max="14" width="10" style="60" customWidth="1"/>
    <col min="15" max="15" width="9.875" style="59" customWidth="1"/>
    <col min="16" max="18" width="5" style="60" customWidth="1"/>
    <col min="19" max="19" width="10" style="60" customWidth="1"/>
    <col min="20" max="20" width="9.875" style="59" customWidth="1"/>
    <col min="21" max="23" width="5" style="60" customWidth="1"/>
    <col min="24" max="25" width="10" style="60" customWidth="1"/>
    <col min="26" max="16384" width="9" style="4"/>
  </cols>
  <sheetData>
    <row r="1" spans="1:25" ht="55.5" customHeight="1">
      <c r="A1" s="8" t="s">
        <v>0</v>
      </c>
      <c r="B1" s="12" t="s">
        <v>1</v>
      </c>
      <c r="C1" s="13" t="s">
        <v>2</v>
      </c>
      <c r="D1" s="21" t="s">
        <v>388</v>
      </c>
      <c r="E1" s="14" t="s">
        <v>387</v>
      </c>
      <c r="F1" s="1" t="s">
        <v>292</v>
      </c>
      <c r="G1" s="1" t="s">
        <v>8</v>
      </c>
      <c r="H1" s="1" t="s">
        <v>346</v>
      </c>
      <c r="I1" s="1" t="s">
        <v>386</v>
      </c>
      <c r="J1" s="15" t="s">
        <v>385</v>
      </c>
      <c r="K1" s="2" t="s">
        <v>292</v>
      </c>
      <c r="L1" s="2" t="s">
        <v>8</v>
      </c>
      <c r="M1" s="2" t="s">
        <v>346</v>
      </c>
      <c r="N1" s="2" t="s">
        <v>384</v>
      </c>
      <c r="O1" s="16" t="s">
        <v>383</v>
      </c>
      <c r="P1" s="3" t="s">
        <v>292</v>
      </c>
      <c r="Q1" s="3" t="s">
        <v>8</v>
      </c>
      <c r="R1" s="3" t="s">
        <v>346</v>
      </c>
      <c r="S1" s="3" t="s">
        <v>382</v>
      </c>
      <c r="T1" s="22" t="s">
        <v>381</v>
      </c>
      <c r="U1" s="23" t="s">
        <v>292</v>
      </c>
      <c r="V1" s="23" t="s">
        <v>8</v>
      </c>
      <c r="W1" s="23" t="s">
        <v>346</v>
      </c>
      <c r="X1" s="23" t="s">
        <v>380</v>
      </c>
      <c r="Y1" s="24" t="s">
        <v>319</v>
      </c>
    </row>
    <row r="2" spans="1:25" ht="55.5" customHeight="1">
      <c r="A2" s="8" t="e">
        <f>VLOOKUP(B2,受入病院リスト!A:G,2,0)</f>
        <v>#N/A</v>
      </c>
      <c r="B2" s="25"/>
      <c r="C2" s="8" t="e">
        <f>VLOOKUP(B2,受入病院リスト!A:G,3,0)</f>
        <v>#N/A</v>
      </c>
      <c r="D2" s="5">
        <v>700</v>
      </c>
      <c r="E2" s="56" t="e">
        <f>VLOOKUP(B2,受入病院リスト!A:G,4,0)</f>
        <v>#N/A</v>
      </c>
      <c r="F2" s="57"/>
      <c r="G2" s="57"/>
      <c r="H2" s="57"/>
      <c r="I2" s="58">
        <f>$D$2*SUM(F2,H2)</f>
        <v>0</v>
      </c>
      <c r="J2" s="56" t="e">
        <f>VLOOKUP(B2,受入病院リスト!A:G,5,0)</f>
        <v>#N/A</v>
      </c>
      <c r="K2" s="57"/>
      <c r="L2" s="57"/>
      <c r="M2" s="57"/>
      <c r="N2" s="58">
        <f>$D$2*SUM(K2,M2)</f>
        <v>0</v>
      </c>
      <c r="O2" s="56" t="e">
        <f>VLOOKUP(B2,受入病院リスト!A:G,6,0)</f>
        <v>#N/A</v>
      </c>
      <c r="P2" s="57"/>
      <c r="Q2" s="57"/>
      <c r="R2" s="57"/>
      <c r="S2" s="58">
        <f>$D$2*SUM(P2,R2)</f>
        <v>0</v>
      </c>
      <c r="T2" s="56" t="e">
        <f>VLOOKUP(B2,受入病院リスト!A:G,7,0)</f>
        <v>#N/A</v>
      </c>
      <c r="U2" s="57"/>
      <c r="V2" s="57"/>
      <c r="W2" s="57"/>
      <c r="X2" s="58">
        <f>$D$2*SUM(U2,W2)</f>
        <v>0</v>
      </c>
      <c r="Y2" s="58">
        <f>SUM(I2,N2,S2,X2)*1.1</f>
        <v>0</v>
      </c>
    </row>
    <row r="3" spans="1:25" ht="15.95" customHeight="1">
      <c r="A3" s="43" t="s">
        <v>379</v>
      </c>
      <c r="B3" s="11"/>
      <c r="C3" s="7"/>
      <c r="D3" s="7"/>
      <c r="E3" s="30"/>
      <c r="F3" s="19"/>
      <c r="G3" s="19"/>
      <c r="H3" s="19"/>
      <c r="I3" s="19"/>
    </row>
    <row r="4" spans="1:25" ht="15.95" customHeight="1">
      <c r="B4" s="50" t="s">
        <v>348</v>
      </c>
      <c r="C4" s="18"/>
      <c r="D4" s="18"/>
      <c r="E4" s="61"/>
      <c r="F4" s="17" t="s">
        <v>308</v>
      </c>
      <c r="G4" s="19"/>
      <c r="H4" s="19"/>
      <c r="I4" s="19"/>
    </row>
    <row r="5" spans="1:25" s="59" customFormat="1" ht="15.95" customHeight="1">
      <c r="A5" s="9"/>
      <c r="B5" s="50" t="s">
        <v>311</v>
      </c>
      <c r="C5" s="18"/>
      <c r="D5" s="18"/>
      <c r="E5" s="62"/>
      <c r="F5" s="19"/>
      <c r="G5" s="17" t="s">
        <v>309</v>
      </c>
      <c r="H5" s="19"/>
      <c r="I5" s="19"/>
      <c r="K5" s="60"/>
      <c r="L5" s="60"/>
      <c r="M5" s="60"/>
      <c r="N5" s="60"/>
      <c r="P5" s="60"/>
      <c r="Q5" s="60"/>
      <c r="R5" s="60"/>
      <c r="S5" s="60"/>
      <c r="U5" s="60"/>
      <c r="V5" s="60"/>
      <c r="W5" s="60"/>
      <c r="X5" s="60"/>
      <c r="Y5" s="60"/>
    </row>
    <row r="6" spans="1:25" s="59" customFormat="1" ht="15.95" customHeight="1">
      <c r="A6" s="9"/>
      <c r="B6" s="11"/>
      <c r="C6" s="18"/>
      <c r="D6" s="18"/>
      <c r="E6" s="62"/>
      <c r="F6" s="19"/>
      <c r="G6" s="19"/>
      <c r="H6" s="17" t="s">
        <v>349</v>
      </c>
      <c r="I6" s="19"/>
      <c r="K6" s="60"/>
      <c r="L6" s="60"/>
      <c r="M6" s="60"/>
      <c r="N6" s="60"/>
      <c r="P6" s="60"/>
      <c r="Q6" s="60"/>
      <c r="R6" s="60"/>
      <c r="S6" s="60"/>
      <c r="U6" s="60"/>
      <c r="V6" s="60"/>
      <c r="W6" s="60"/>
      <c r="X6" s="60"/>
      <c r="Y6" s="60"/>
    </row>
    <row r="7" spans="1:25" s="59" customFormat="1" ht="15.95" customHeight="1">
      <c r="A7" s="9"/>
      <c r="B7" s="11"/>
      <c r="C7" s="18"/>
      <c r="D7" s="18"/>
      <c r="E7" s="62"/>
      <c r="F7" s="19"/>
      <c r="G7" s="19"/>
      <c r="H7" s="17"/>
      <c r="I7" s="19"/>
      <c r="K7" s="60"/>
      <c r="L7" s="60"/>
      <c r="M7" s="60"/>
      <c r="N7" s="60"/>
      <c r="P7" s="60"/>
      <c r="Q7" s="60"/>
      <c r="R7" s="60"/>
      <c r="S7" s="60"/>
      <c r="U7" s="60"/>
      <c r="V7" s="60"/>
      <c r="W7" s="60"/>
      <c r="X7" s="60"/>
      <c r="Y7" s="60"/>
    </row>
    <row r="8" spans="1:25" s="59" customFormat="1" ht="15.95" customHeight="1">
      <c r="A8" s="9"/>
      <c r="B8" s="11"/>
      <c r="C8" s="18"/>
      <c r="D8" s="18"/>
      <c r="E8" s="7"/>
      <c r="I8" s="19"/>
      <c r="K8" s="60"/>
      <c r="L8" s="60"/>
      <c r="M8" s="60"/>
      <c r="N8" s="60"/>
      <c r="P8" s="60"/>
      <c r="Q8" s="60"/>
      <c r="R8" s="60"/>
      <c r="S8" s="60"/>
      <c r="U8" s="60"/>
      <c r="V8" s="60"/>
      <c r="W8" s="60"/>
      <c r="X8" s="60"/>
      <c r="Y8" s="60"/>
    </row>
    <row r="9" spans="1:25" s="59" customFormat="1" ht="15.75" customHeight="1">
      <c r="A9" s="9"/>
      <c r="B9" s="11"/>
      <c r="C9" s="18"/>
      <c r="D9" s="18"/>
      <c r="E9" s="7"/>
      <c r="I9" s="19"/>
      <c r="K9" s="60"/>
      <c r="L9" s="60"/>
      <c r="M9" s="60"/>
      <c r="N9" s="60"/>
      <c r="P9" s="60"/>
      <c r="Q9" s="60"/>
      <c r="R9" s="60"/>
      <c r="S9" s="60"/>
      <c r="U9" s="60"/>
      <c r="V9" s="60"/>
      <c r="W9" s="60"/>
      <c r="X9" s="60"/>
      <c r="Y9" s="60"/>
    </row>
    <row r="10" spans="1:25" s="59" customFormat="1" ht="15.75" customHeight="1">
      <c r="A10" s="9"/>
      <c r="B10" s="11"/>
      <c r="C10" s="18"/>
      <c r="D10" s="18"/>
      <c r="E10" s="7"/>
      <c r="F10" s="19"/>
      <c r="G10" s="19"/>
      <c r="H10" s="19"/>
      <c r="I10" s="19"/>
      <c r="K10" s="60"/>
      <c r="L10" s="60"/>
      <c r="M10" s="60"/>
      <c r="N10" s="60"/>
      <c r="P10" s="60"/>
      <c r="Q10" s="60"/>
      <c r="R10" s="60"/>
      <c r="S10" s="60"/>
      <c r="U10" s="60"/>
      <c r="V10" s="60"/>
      <c r="W10" s="60"/>
      <c r="X10" s="60"/>
      <c r="Y10" s="60"/>
    </row>
    <row r="11" spans="1:25" s="59" customFormat="1" ht="18.75" customHeight="1">
      <c r="A11" s="50" t="s">
        <v>55</v>
      </c>
      <c r="B11" s="11"/>
      <c r="C11" s="30"/>
      <c r="D11" s="7"/>
      <c r="E11" s="7"/>
      <c r="F11" s="19"/>
      <c r="G11" s="17" t="s">
        <v>350</v>
      </c>
      <c r="H11" s="19"/>
      <c r="I11" s="19"/>
      <c r="J11" s="50" t="s">
        <v>378</v>
      </c>
      <c r="K11" s="60"/>
      <c r="L11" s="60"/>
      <c r="M11" s="60"/>
      <c r="N11" s="60"/>
      <c r="P11" s="60"/>
      <c r="Q11" s="60"/>
      <c r="R11" s="60"/>
      <c r="S11" s="60"/>
      <c r="U11" s="60"/>
      <c r="V11" s="60"/>
      <c r="W11" s="60"/>
      <c r="X11" s="60"/>
      <c r="Y11" s="60"/>
    </row>
    <row r="12" spans="1:25" s="59" customFormat="1" ht="18.75" customHeight="1">
      <c r="A12" s="160" t="s">
        <v>52</v>
      </c>
      <c r="B12" s="161"/>
      <c r="C12" s="13" t="s">
        <v>51</v>
      </c>
      <c r="D12" s="7"/>
      <c r="E12" s="7"/>
      <c r="F12" s="156" t="s">
        <v>340</v>
      </c>
      <c r="G12" s="157"/>
      <c r="H12" s="153" t="s">
        <v>53</v>
      </c>
      <c r="I12" s="154"/>
      <c r="J12" s="155"/>
      <c r="K12" s="165" t="s">
        <v>54</v>
      </c>
      <c r="L12" s="165"/>
      <c r="M12" s="165"/>
      <c r="N12" s="165"/>
      <c r="O12" s="13" t="s">
        <v>56</v>
      </c>
      <c r="P12" s="164" t="s">
        <v>57</v>
      </c>
      <c r="Q12" s="164"/>
      <c r="R12" s="164"/>
      <c r="S12" s="164"/>
      <c r="U12" s="60"/>
      <c r="V12" s="60"/>
      <c r="W12" s="60"/>
      <c r="X12" s="60"/>
      <c r="Y12" s="60"/>
    </row>
    <row r="13" spans="1:25" s="59" customFormat="1" ht="18.75" customHeight="1">
      <c r="A13" s="158"/>
      <c r="B13" s="159"/>
      <c r="C13" s="39"/>
      <c r="D13" s="18"/>
      <c r="E13" s="62"/>
      <c r="F13" s="151"/>
      <c r="G13" s="152"/>
      <c r="H13" s="148" t="e">
        <f>VLOOKUP(F13,高校リスト!$A:$F,3,0)</f>
        <v>#N/A</v>
      </c>
      <c r="I13" s="149"/>
      <c r="J13" s="150"/>
      <c r="K13" s="162"/>
      <c r="L13" s="162"/>
      <c r="M13" s="162"/>
      <c r="N13" s="162"/>
      <c r="O13" s="63"/>
      <c r="P13" s="163"/>
      <c r="Q13" s="163"/>
      <c r="R13" s="163"/>
      <c r="S13" s="163"/>
      <c r="U13" s="60"/>
      <c r="V13" s="60"/>
      <c r="W13" s="60"/>
      <c r="X13" s="60"/>
      <c r="Y13" s="60"/>
    </row>
    <row r="14" spans="1:25" s="59" customFormat="1" ht="18.75" customHeight="1">
      <c r="A14" s="43" t="s">
        <v>352</v>
      </c>
      <c r="B14" s="11"/>
      <c r="C14" s="18"/>
      <c r="D14" s="18"/>
      <c r="E14" s="62"/>
      <c r="F14" s="151"/>
      <c r="G14" s="152"/>
      <c r="H14" s="148" t="e">
        <f>VLOOKUP(F14,高校リスト!$A:$F,3,0)</f>
        <v>#N/A</v>
      </c>
      <c r="I14" s="149"/>
      <c r="J14" s="150"/>
      <c r="K14" s="162"/>
      <c r="L14" s="162"/>
      <c r="M14" s="162"/>
      <c r="N14" s="162"/>
      <c r="O14" s="63"/>
      <c r="P14" s="163"/>
      <c r="Q14" s="163"/>
      <c r="R14" s="163"/>
      <c r="S14" s="163"/>
      <c r="U14" s="60"/>
      <c r="V14" s="60"/>
      <c r="W14" s="60"/>
      <c r="X14" s="60"/>
      <c r="Y14" s="60"/>
    </row>
    <row r="15" spans="1:25" s="59" customFormat="1" ht="18.75" customHeight="1">
      <c r="A15" s="9"/>
      <c r="B15" s="11"/>
      <c r="C15" s="18"/>
      <c r="D15" s="18"/>
      <c r="E15" s="62"/>
      <c r="F15" s="151"/>
      <c r="G15" s="152"/>
      <c r="H15" s="148" t="e">
        <f>VLOOKUP(F15,高校リスト!$A:$F,3,0)</f>
        <v>#N/A</v>
      </c>
      <c r="I15" s="149"/>
      <c r="J15" s="150"/>
      <c r="K15" s="162"/>
      <c r="L15" s="162"/>
      <c r="M15" s="162"/>
      <c r="N15" s="162"/>
      <c r="O15" s="63"/>
      <c r="P15" s="163"/>
      <c r="Q15" s="163"/>
      <c r="R15" s="163"/>
      <c r="S15" s="163"/>
      <c r="U15" s="60"/>
      <c r="V15" s="60"/>
      <c r="W15" s="60"/>
      <c r="X15" s="60"/>
      <c r="Y15" s="60"/>
    </row>
    <row r="16" spans="1:25" s="59" customFormat="1" ht="18.75" customHeight="1">
      <c r="A16" s="9"/>
      <c r="B16" s="11"/>
      <c r="C16" s="18"/>
      <c r="D16" s="18"/>
      <c r="E16" s="62"/>
      <c r="F16" s="151"/>
      <c r="G16" s="152"/>
      <c r="H16" s="148" t="e">
        <f>VLOOKUP(F16,高校リスト!$A:$F,3,0)</f>
        <v>#N/A</v>
      </c>
      <c r="I16" s="149"/>
      <c r="J16" s="150"/>
      <c r="K16" s="162"/>
      <c r="L16" s="162"/>
      <c r="M16" s="162"/>
      <c r="N16" s="162"/>
      <c r="O16" s="63"/>
      <c r="P16" s="163"/>
      <c r="Q16" s="163"/>
      <c r="R16" s="163"/>
      <c r="S16" s="163"/>
      <c r="U16" s="60"/>
      <c r="V16" s="60"/>
      <c r="W16" s="60"/>
      <c r="X16" s="60"/>
      <c r="Y16" s="60"/>
    </row>
    <row r="17" spans="2:19" ht="18.75" customHeight="1">
      <c r="B17" s="11"/>
      <c r="C17" s="18"/>
      <c r="D17" s="18"/>
      <c r="E17" s="7"/>
      <c r="F17" s="151"/>
      <c r="G17" s="152"/>
      <c r="H17" s="148" t="e">
        <f>VLOOKUP(F17,高校リスト!$A:$F,3,0)</f>
        <v>#N/A</v>
      </c>
      <c r="I17" s="149"/>
      <c r="J17" s="150"/>
      <c r="K17" s="162"/>
      <c r="L17" s="162"/>
      <c r="M17" s="162"/>
      <c r="N17" s="162"/>
      <c r="O17" s="63"/>
      <c r="P17" s="163"/>
      <c r="Q17" s="163"/>
      <c r="R17" s="163"/>
      <c r="S17" s="163"/>
    </row>
    <row r="18" spans="2:19" ht="18.75" customHeight="1">
      <c r="F18" s="151"/>
      <c r="G18" s="152"/>
      <c r="H18" s="148" t="e">
        <f>VLOOKUP(F18,高校リスト!$A:$F,3,0)</f>
        <v>#N/A</v>
      </c>
      <c r="I18" s="149"/>
      <c r="J18" s="150"/>
      <c r="K18" s="162"/>
      <c r="L18" s="162"/>
      <c r="M18" s="162"/>
      <c r="N18" s="162"/>
      <c r="O18" s="63"/>
      <c r="P18" s="163"/>
      <c r="Q18" s="163"/>
      <c r="R18" s="163"/>
      <c r="S18" s="163"/>
    </row>
    <row r="19" spans="2:19" ht="18.75" customHeight="1">
      <c r="F19" s="151"/>
      <c r="G19" s="152"/>
      <c r="H19" s="148" t="e">
        <f>VLOOKUP(F19,高校リスト!$A:$F,3,0)</f>
        <v>#N/A</v>
      </c>
      <c r="I19" s="149"/>
      <c r="J19" s="150"/>
      <c r="K19" s="162"/>
      <c r="L19" s="162"/>
      <c r="M19" s="162"/>
      <c r="N19" s="162"/>
      <c r="O19" s="63"/>
      <c r="P19" s="163"/>
      <c r="Q19" s="163"/>
      <c r="R19" s="163"/>
      <c r="S19" s="163"/>
    </row>
    <row r="20" spans="2:19" ht="18.75" customHeight="1">
      <c r="F20" s="151"/>
      <c r="G20" s="152"/>
      <c r="H20" s="148" t="e">
        <f>VLOOKUP(F20,高校リスト!$A:$F,3,0)</f>
        <v>#N/A</v>
      </c>
      <c r="I20" s="149"/>
      <c r="J20" s="150"/>
      <c r="K20" s="162"/>
      <c r="L20" s="162"/>
      <c r="M20" s="162"/>
      <c r="N20" s="162"/>
      <c r="O20" s="63"/>
      <c r="P20" s="163"/>
      <c r="Q20" s="163"/>
      <c r="R20" s="163"/>
      <c r="S20" s="163"/>
    </row>
    <row r="21" spans="2:19" ht="18.75" customHeight="1">
      <c r="F21" s="151"/>
      <c r="G21" s="152"/>
      <c r="H21" s="148" t="e">
        <f>VLOOKUP(F21,高校リスト!$A:$F,3,0)</f>
        <v>#N/A</v>
      </c>
      <c r="I21" s="149"/>
      <c r="J21" s="150"/>
      <c r="K21" s="162"/>
      <c r="L21" s="162"/>
      <c r="M21" s="162"/>
      <c r="N21" s="162"/>
      <c r="O21" s="63"/>
      <c r="P21" s="163"/>
      <c r="Q21" s="163"/>
      <c r="R21" s="163"/>
      <c r="S21" s="163"/>
    </row>
    <row r="22" spans="2:19" ht="18.75" customHeight="1">
      <c r="F22" s="151"/>
      <c r="G22" s="152"/>
      <c r="H22" s="148" t="e">
        <f>VLOOKUP(F22,高校リスト!$A:$F,3,0)</f>
        <v>#N/A</v>
      </c>
      <c r="I22" s="149"/>
      <c r="J22" s="150"/>
      <c r="K22" s="162"/>
      <c r="L22" s="162"/>
      <c r="M22" s="162"/>
      <c r="N22" s="162"/>
      <c r="O22" s="63"/>
      <c r="P22" s="163"/>
      <c r="Q22" s="163"/>
      <c r="R22" s="163"/>
      <c r="S22" s="163"/>
    </row>
    <row r="23" spans="2:19" ht="15.75" customHeight="1">
      <c r="F23" s="43" t="s">
        <v>352</v>
      </c>
    </row>
    <row r="24" spans="2:19" ht="15.75" customHeight="1">
      <c r="F24" s="49" t="s">
        <v>353</v>
      </c>
    </row>
    <row r="25" spans="2:19" ht="15.75" customHeight="1">
      <c r="K25" s="49" t="s">
        <v>370</v>
      </c>
    </row>
    <row r="26" spans="2:19" ht="15.75" customHeight="1">
      <c r="O26" s="50" t="s">
        <v>351</v>
      </c>
    </row>
    <row r="27" spans="2:19" ht="15.75" customHeight="1">
      <c r="P27" s="49" t="s">
        <v>371</v>
      </c>
    </row>
    <row r="28" spans="2:19" ht="15.75" customHeight="1"/>
  </sheetData>
  <sheetProtection selectLockedCells="1"/>
  <mergeCells count="46">
    <mergeCell ref="K18:N18"/>
    <mergeCell ref="P18:S18"/>
    <mergeCell ref="K19:N19"/>
    <mergeCell ref="P19:S19"/>
    <mergeCell ref="H18:J18"/>
    <mergeCell ref="H19:J19"/>
    <mergeCell ref="K14:N14"/>
    <mergeCell ref="K15:N15"/>
    <mergeCell ref="K16:N16"/>
    <mergeCell ref="K17:N17"/>
    <mergeCell ref="H15:J15"/>
    <mergeCell ref="H16:J16"/>
    <mergeCell ref="H17:J17"/>
    <mergeCell ref="A13:B13"/>
    <mergeCell ref="A12:B12"/>
    <mergeCell ref="K22:N22"/>
    <mergeCell ref="P22:S22"/>
    <mergeCell ref="K20:N20"/>
    <mergeCell ref="P20:S20"/>
    <mergeCell ref="K21:N21"/>
    <mergeCell ref="P21:S21"/>
    <mergeCell ref="P12:S12"/>
    <mergeCell ref="P13:S13"/>
    <mergeCell ref="P14:S14"/>
    <mergeCell ref="K12:N12"/>
    <mergeCell ref="K13:N13"/>
    <mergeCell ref="P15:S15"/>
    <mergeCell ref="P16:S16"/>
    <mergeCell ref="P17:S17"/>
    <mergeCell ref="H12:J12"/>
    <mergeCell ref="F12:G12"/>
    <mergeCell ref="H13:J13"/>
    <mergeCell ref="F13:G13"/>
    <mergeCell ref="H14:J14"/>
    <mergeCell ref="H20:J20"/>
    <mergeCell ref="H21:J21"/>
    <mergeCell ref="H22:J22"/>
    <mergeCell ref="F14:G14"/>
    <mergeCell ref="F15:G15"/>
    <mergeCell ref="F16:G16"/>
    <mergeCell ref="F17:G17"/>
    <mergeCell ref="F18:G18"/>
    <mergeCell ref="F19:G19"/>
    <mergeCell ref="F20:G20"/>
    <mergeCell ref="F21:G21"/>
    <mergeCell ref="F22:G22"/>
  </mergeCells>
  <phoneticPr fontId="3"/>
  <dataValidations count="1">
    <dataValidation type="list" allowBlank="1" showInputMessage="1" showErrorMessage="1" sqref="O13:O22" xr:uid="{038064C9-11EB-4F0D-BFCE-9BBE108DC311}">
      <formula1>"前日までに連絡,当日に連絡,なし"</formula1>
    </dataValidation>
  </dataValidations>
  <pageMargins left="0.39370078740157483" right="0.39370078740157483" top="1.3779527559055118" bottom="0" header="0.98425196850393704" footer="0.31496062992125984"/>
  <pageSetup paperSize="8" fitToHeight="0" orientation="landscape" r:id="rId1"/>
  <headerFooter>
    <oddHeader>&amp;C&amp;14実績入力シート&amp;R&amp;P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6606B-0C9D-4880-8FE7-8A7A1433425F}">
  <sheetPr>
    <outlinePr summaryBelow="0" summaryRight="0"/>
  </sheetPr>
  <dimension ref="A1:G104"/>
  <sheetViews>
    <sheetView view="pageBreakPreview" zoomScaleNormal="120" zoomScaleSheetLayoutView="100" workbookViewId="0">
      <pane ySplit="1" topLeftCell="A17" activePane="bottomLeft" state="frozen"/>
      <selection pane="bottomLeft" activeCell="K36" sqref="K36"/>
    </sheetView>
  </sheetViews>
  <sheetFormatPr defaultColWidth="11" defaultRowHeight="15" customHeight="1"/>
  <cols>
    <col min="1" max="1" width="8.375" style="75" bestFit="1" customWidth="1"/>
    <col min="2" max="2" width="6.75" style="75" bestFit="1" customWidth="1"/>
    <col min="3" max="3" width="34.5" style="75" bestFit="1" customWidth="1"/>
    <col min="4" max="7" width="11" style="75" customWidth="1"/>
    <col min="8" max="13" width="16.5" style="75" customWidth="1"/>
    <col min="14" max="16384" width="11" style="75"/>
  </cols>
  <sheetData>
    <row r="1" spans="1:7" ht="15" customHeight="1">
      <c r="A1" s="74" t="s">
        <v>300</v>
      </c>
      <c r="B1" s="74" t="s">
        <v>298</v>
      </c>
      <c r="C1" s="74" t="s">
        <v>301</v>
      </c>
      <c r="D1" s="74" t="s">
        <v>302</v>
      </c>
      <c r="E1" s="74" t="s">
        <v>283</v>
      </c>
      <c r="F1" s="74" t="s">
        <v>303</v>
      </c>
      <c r="G1" s="74" t="s">
        <v>304</v>
      </c>
    </row>
    <row r="2" spans="1:7" ht="15" customHeight="1">
      <c r="A2" s="66">
        <v>483</v>
      </c>
      <c r="B2" s="67" t="s">
        <v>543</v>
      </c>
      <c r="C2" s="67" t="s">
        <v>544</v>
      </c>
      <c r="D2" s="68">
        <v>45874</v>
      </c>
      <c r="E2" s="78" t="s">
        <v>305</v>
      </c>
      <c r="F2" s="78" t="s">
        <v>305</v>
      </c>
      <c r="G2" s="78" t="s">
        <v>305</v>
      </c>
    </row>
    <row r="3" spans="1:7" ht="15" customHeight="1">
      <c r="A3" s="66">
        <v>485</v>
      </c>
      <c r="B3" s="67" t="s">
        <v>543</v>
      </c>
      <c r="C3" s="67" t="s">
        <v>545</v>
      </c>
      <c r="D3" s="68">
        <v>45875</v>
      </c>
      <c r="E3" s="78" t="s">
        <v>305</v>
      </c>
      <c r="F3" s="78" t="s">
        <v>305</v>
      </c>
      <c r="G3" s="78" t="s">
        <v>305</v>
      </c>
    </row>
    <row r="4" spans="1:7" ht="15" customHeight="1">
      <c r="A4" s="66">
        <v>514</v>
      </c>
      <c r="B4" s="67" t="s">
        <v>543</v>
      </c>
      <c r="C4" s="67" t="s">
        <v>546</v>
      </c>
      <c r="D4" s="68">
        <v>45870</v>
      </c>
      <c r="E4" s="68">
        <v>45877</v>
      </c>
      <c r="F4" s="78" t="s">
        <v>305</v>
      </c>
      <c r="G4" s="78" t="s">
        <v>305</v>
      </c>
    </row>
    <row r="5" spans="1:7" ht="15" customHeight="1">
      <c r="A5" s="66">
        <v>549</v>
      </c>
      <c r="B5" s="67" t="s">
        <v>543</v>
      </c>
      <c r="C5" s="67" t="s">
        <v>547</v>
      </c>
      <c r="D5" s="68">
        <v>45876</v>
      </c>
      <c r="E5" s="78" t="s">
        <v>305</v>
      </c>
      <c r="F5" s="78" t="s">
        <v>305</v>
      </c>
      <c r="G5" s="78" t="s">
        <v>305</v>
      </c>
    </row>
    <row r="6" spans="1:7" ht="15" customHeight="1">
      <c r="A6" s="66">
        <v>1122</v>
      </c>
      <c r="B6" s="67" t="s">
        <v>543</v>
      </c>
      <c r="C6" s="67" t="s">
        <v>548</v>
      </c>
      <c r="D6" s="68">
        <v>45868</v>
      </c>
      <c r="E6" s="68">
        <v>45875</v>
      </c>
      <c r="F6" s="78" t="s">
        <v>305</v>
      </c>
      <c r="G6" s="78" t="s">
        <v>305</v>
      </c>
    </row>
    <row r="7" spans="1:7" ht="15" customHeight="1">
      <c r="A7" s="66">
        <v>425</v>
      </c>
      <c r="B7" s="67" t="s">
        <v>543</v>
      </c>
      <c r="C7" s="67" t="s">
        <v>549</v>
      </c>
      <c r="D7" s="68">
        <v>45868</v>
      </c>
      <c r="E7" s="78" t="s">
        <v>305</v>
      </c>
      <c r="F7" s="78" t="s">
        <v>305</v>
      </c>
      <c r="G7" s="78" t="s">
        <v>305</v>
      </c>
    </row>
    <row r="8" spans="1:7" ht="15" customHeight="1">
      <c r="A8" s="66">
        <v>499</v>
      </c>
      <c r="B8" s="67" t="s">
        <v>543</v>
      </c>
      <c r="C8" s="67" t="s">
        <v>550</v>
      </c>
      <c r="D8" s="68">
        <v>45875</v>
      </c>
      <c r="E8" s="68">
        <v>45890</v>
      </c>
      <c r="F8" s="78" t="s">
        <v>305</v>
      </c>
      <c r="G8" s="78" t="s">
        <v>305</v>
      </c>
    </row>
    <row r="9" spans="1:7" ht="15" customHeight="1">
      <c r="A9" s="66">
        <v>765</v>
      </c>
      <c r="B9" s="67" t="s">
        <v>543</v>
      </c>
      <c r="C9" s="67" t="s">
        <v>551</v>
      </c>
      <c r="D9" s="68">
        <v>45874</v>
      </c>
      <c r="E9" s="78" t="s">
        <v>305</v>
      </c>
      <c r="F9" s="78" t="s">
        <v>305</v>
      </c>
      <c r="G9" s="78" t="s">
        <v>305</v>
      </c>
    </row>
    <row r="10" spans="1:7" ht="15" customHeight="1">
      <c r="A10" s="66">
        <v>520</v>
      </c>
      <c r="B10" s="67" t="s">
        <v>543</v>
      </c>
      <c r="C10" s="67" t="s">
        <v>552</v>
      </c>
      <c r="D10" s="68">
        <v>45869</v>
      </c>
      <c r="E10" s="78" t="s">
        <v>305</v>
      </c>
      <c r="F10" s="78" t="s">
        <v>305</v>
      </c>
      <c r="G10" s="78" t="s">
        <v>305</v>
      </c>
    </row>
    <row r="11" spans="1:7" ht="15" customHeight="1">
      <c r="A11" s="66">
        <v>1105</v>
      </c>
      <c r="B11" s="67" t="s">
        <v>543</v>
      </c>
      <c r="C11" s="67" t="s">
        <v>553</v>
      </c>
      <c r="D11" s="68">
        <v>45875</v>
      </c>
      <c r="E11" s="78" t="s">
        <v>305</v>
      </c>
      <c r="F11" s="78" t="s">
        <v>305</v>
      </c>
      <c r="G11" s="78" t="s">
        <v>305</v>
      </c>
    </row>
    <row r="12" spans="1:7" ht="15" customHeight="1">
      <c r="A12" s="66">
        <v>426</v>
      </c>
      <c r="B12" s="67" t="s">
        <v>543</v>
      </c>
      <c r="C12" s="67" t="s">
        <v>554</v>
      </c>
      <c r="D12" s="68">
        <v>45869</v>
      </c>
      <c r="E12" s="78" t="s">
        <v>305</v>
      </c>
      <c r="F12" s="78" t="s">
        <v>305</v>
      </c>
      <c r="G12" s="78" t="s">
        <v>305</v>
      </c>
    </row>
    <row r="13" spans="1:7" ht="15" customHeight="1">
      <c r="A13" s="66">
        <v>428</v>
      </c>
      <c r="B13" s="67" t="s">
        <v>543</v>
      </c>
      <c r="C13" s="67" t="s">
        <v>555</v>
      </c>
      <c r="D13" s="68">
        <v>45875</v>
      </c>
      <c r="E13" s="68">
        <v>45876</v>
      </c>
      <c r="F13" s="78" t="s">
        <v>305</v>
      </c>
      <c r="G13" s="78" t="s">
        <v>305</v>
      </c>
    </row>
    <row r="14" spans="1:7" ht="15" customHeight="1">
      <c r="A14" s="66">
        <v>1201</v>
      </c>
      <c r="B14" s="67" t="s">
        <v>543</v>
      </c>
      <c r="C14" s="67" t="s">
        <v>556</v>
      </c>
      <c r="D14" s="68">
        <v>45867</v>
      </c>
      <c r="E14" s="68">
        <v>45874</v>
      </c>
      <c r="F14" s="78" t="s">
        <v>305</v>
      </c>
      <c r="G14" s="78" t="s">
        <v>305</v>
      </c>
    </row>
    <row r="15" spans="1:7" ht="15" customHeight="1">
      <c r="A15" s="66">
        <v>1330</v>
      </c>
      <c r="B15" s="67" t="s">
        <v>543</v>
      </c>
      <c r="C15" s="67" t="s">
        <v>557</v>
      </c>
      <c r="D15" s="68">
        <v>45868</v>
      </c>
      <c r="E15" s="68">
        <v>45875</v>
      </c>
      <c r="F15" s="78" t="s">
        <v>305</v>
      </c>
      <c r="G15" s="78" t="s">
        <v>305</v>
      </c>
    </row>
    <row r="16" spans="1:7" ht="15" customHeight="1">
      <c r="A16" s="66">
        <v>436</v>
      </c>
      <c r="B16" s="67" t="s">
        <v>543</v>
      </c>
      <c r="C16" s="67" t="s">
        <v>20</v>
      </c>
      <c r="D16" s="68">
        <v>45874</v>
      </c>
      <c r="E16" s="68">
        <v>45877</v>
      </c>
      <c r="F16" s="78" t="s">
        <v>305</v>
      </c>
      <c r="G16" s="78" t="s">
        <v>305</v>
      </c>
    </row>
    <row r="17" spans="1:7" ht="15" customHeight="1">
      <c r="A17" s="66">
        <v>430</v>
      </c>
      <c r="B17" s="67" t="s">
        <v>543</v>
      </c>
      <c r="C17" s="67" t="s">
        <v>558</v>
      </c>
      <c r="D17" s="68">
        <v>45875</v>
      </c>
      <c r="E17" s="78" t="s">
        <v>305</v>
      </c>
      <c r="F17" s="78" t="s">
        <v>305</v>
      </c>
      <c r="G17" s="78" t="s">
        <v>305</v>
      </c>
    </row>
    <row r="18" spans="1:7" ht="15" customHeight="1">
      <c r="A18" s="66">
        <v>468</v>
      </c>
      <c r="B18" s="67" t="s">
        <v>543</v>
      </c>
      <c r="C18" s="67" t="s">
        <v>559</v>
      </c>
      <c r="D18" s="68">
        <v>45874</v>
      </c>
      <c r="E18" s="78" t="s">
        <v>305</v>
      </c>
      <c r="F18" s="78" t="s">
        <v>305</v>
      </c>
      <c r="G18" s="78" t="s">
        <v>305</v>
      </c>
    </row>
    <row r="19" spans="1:7" ht="15" customHeight="1">
      <c r="A19" s="66">
        <v>442</v>
      </c>
      <c r="B19" s="67" t="s">
        <v>543</v>
      </c>
      <c r="C19" s="67" t="s">
        <v>560</v>
      </c>
      <c r="D19" s="68">
        <v>45875</v>
      </c>
      <c r="E19" s="78" t="s">
        <v>305</v>
      </c>
      <c r="F19" s="78" t="s">
        <v>305</v>
      </c>
      <c r="G19" s="78" t="s">
        <v>305</v>
      </c>
    </row>
    <row r="20" spans="1:7" ht="15" customHeight="1">
      <c r="A20" s="66">
        <v>438</v>
      </c>
      <c r="B20" s="67" t="s">
        <v>561</v>
      </c>
      <c r="C20" s="67" t="s">
        <v>21</v>
      </c>
      <c r="D20" s="68">
        <v>45868</v>
      </c>
      <c r="E20" s="78" t="s">
        <v>305</v>
      </c>
      <c r="F20" s="78" t="s">
        <v>305</v>
      </c>
      <c r="G20" s="78" t="s">
        <v>305</v>
      </c>
    </row>
    <row r="21" spans="1:7" ht="15" customHeight="1">
      <c r="A21" s="66">
        <v>439</v>
      </c>
      <c r="B21" s="67" t="s">
        <v>561</v>
      </c>
      <c r="C21" s="67" t="s">
        <v>22</v>
      </c>
      <c r="D21" s="68">
        <v>45877</v>
      </c>
      <c r="E21" s="78" t="s">
        <v>305</v>
      </c>
      <c r="F21" s="78" t="s">
        <v>305</v>
      </c>
      <c r="G21" s="78" t="s">
        <v>305</v>
      </c>
    </row>
    <row r="22" spans="1:7" ht="15" customHeight="1">
      <c r="A22" s="66">
        <v>441</v>
      </c>
      <c r="B22" s="67" t="s">
        <v>561</v>
      </c>
      <c r="C22" s="67" t="s">
        <v>23</v>
      </c>
      <c r="D22" s="68">
        <v>45868</v>
      </c>
      <c r="E22" s="78" t="s">
        <v>305</v>
      </c>
      <c r="F22" s="78" t="s">
        <v>305</v>
      </c>
      <c r="G22" s="78" t="s">
        <v>305</v>
      </c>
    </row>
    <row r="23" spans="1:7" ht="15" customHeight="1">
      <c r="A23" s="66">
        <v>501</v>
      </c>
      <c r="B23" s="67" t="s">
        <v>561</v>
      </c>
      <c r="C23" s="67" t="s">
        <v>5</v>
      </c>
      <c r="D23" s="68">
        <v>45869</v>
      </c>
      <c r="E23" s="78" t="s">
        <v>305</v>
      </c>
      <c r="F23" s="78" t="s">
        <v>305</v>
      </c>
      <c r="G23" s="78" t="s">
        <v>305</v>
      </c>
    </row>
    <row r="24" spans="1:7" ht="15" customHeight="1">
      <c r="A24" s="66">
        <v>529</v>
      </c>
      <c r="B24" s="67" t="s">
        <v>561</v>
      </c>
      <c r="C24" s="67" t="s">
        <v>24</v>
      </c>
      <c r="D24" s="68">
        <v>45875</v>
      </c>
      <c r="E24" s="78" t="s">
        <v>305</v>
      </c>
      <c r="F24" s="78" t="s">
        <v>305</v>
      </c>
      <c r="G24" s="78" t="s">
        <v>305</v>
      </c>
    </row>
    <row r="25" spans="1:7" ht="15" customHeight="1">
      <c r="A25" s="66">
        <v>1014</v>
      </c>
      <c r="B25" s="67" t="s">
        <v>561</v>
      </c>
      <c r="C25" s="66" t="s">
        <v>562</v>
      </c>
      <c r="D25" s="68">
        <v>45877</v>
      </c>
      <c r="E25" s="78" t="s">
        <v>305</v>
      </c>
      <c r="F25" s="78" t="s">
        <v>305</v>
      </c>
      <c r="G25" s="78" t="s">
        <v>305</v>
      </c>
    </row>
    <row r="26" spans="1:7" ht="15" customHeight="1">
      <c r="A26" s="66">
        <v>1429</v>
      </c>
      <c r="B26" s="67" t="s">
        <v>561</v>
      </c>
      <c r="C26" s="66" t="s">
        <v>563</v>
      </c>
      <c r="D26" s="68">
        <v>45889</v>
      </c>
      <c r="E26" s="78" t="s">
        <v>305</v>
      </c>
      <c r="F26" s="78" t="s">
        <v>305</v>
      </c>
      <c r="G26" s="78" t="s">
        <v>305</v>
      </c>
    </row>
    <row r="27" spans="1:7" ht="15" customHeight="1">
      <c r="A27" s="66">
        <v>524</v>
      </c>
      <c r="B27" s="67" t="s">
        <v>561</v>
      </c>
      <c r="C27" s="67" t="s">
        <v>564</v>
      </c>
      <c r="D27" s="68">
        <v>45877</v>
      </c>
      <c r="E27" s="68">
        <v>45890</v>
      </c>
      <c r="F27" s="78" t="s">
        <v>305</v>
      </c>
      <c r="G27" s="78" t="s">
        <v>305</v>
      </c>
    </row>
    <row r="28" spans="1:7" ht="15" customHeight="1">
      <c r="A28" s="66">
        <v>444</v>
      </c>
      <c r="B28" s="67" t="s">
        <v>561</v>
      </c>
      <c r="C28" s="67" t="s">
        <v>25</v>
      </c>
      <c r="D28" s="68">
        <v>45868</v>
      </c>
      <c r="E28" s="78" t="s">
        <v>305</v>
      </c>
      <c r="F28" s="78" t="s">
        <v>305</v>
      </c>
      <c r="G28" s="78" t="s">
        <v>305</v>
      </c>
    </row>
    <row r="29" spans="1:7" ht="15" customHeight="1">
      <c r="A29" s="66">
        <v>445</v>
      </c>
      <c r="B29" s="67" t="s">
        <v>561</v>
      </c>
      <c r="C29" s="67" t="s">
        <v>565</v>
      </c>
      <c r="D29" s="68">
        <v>45875</v>
      </c>
      <c r="E29" s="78" t="s">
        <v>305</v>
      </c>
      <c r="F29" s="78" t="s">
        <v>305</v>
      </c>
      <c r="G29" s="78" t="s">
        <v>305</v>
      </c>
    </row>
    <row r="30" spans="1:7" ht="15" customHeight="1">
      <c r="A30" s="66">
        <v>446</v>
      </c>
      <c r="B30" s="67" t="s">
        <v>561</v>
      </c>
      <c r="C30" s="67" t="s">
        <v>26</v>
      </c>
      <c r="D30" s="68">
        <v>45867</v>
      </c>
      <c r="E30" s="78" t="s">
        <v>305</v>
      </c>
      <c r="F30" s="78" t="s">
        <v>305</v>
      </c>
      <c r="G30" s="78" t="s">
        <v>305</v>
      </c>
    </row>
    <row r="31" spans="1:7" ht="15" customHeight="1">
      <c r="A31" s="66">
        <v>447</v>
      </c>
      <c r="B31" s="67" t="s">
        <v>561</v>
      </c>
      <c r="C31" s="67" t="s">
        <v>27</v>
      </c>
      <c r="D31" s="68">
        <v>45869</v>
      </c>
      <c r="E31" s="78" t="s">
        <v>305</v>
      </c>
      <c r="F31" s="78" t="s">
        <v>305</v>
      </c>
      <c r="G31" s="78" t="s">
        <v>305</v>
      </c>
    </row>
    <row r="32" spans="1:7" ht="15" customHeight="1">
      <c r="A32" s="66">
        <v>448</v>
      </c>
      <c r="B32" s="67" t="s">
        <v>561</v>
      </c>
      <c r="C32" s="67" t="s">
        <v>566</v>
      </c>
      <c r="D32" s="68">
        <v>45875</v>
      </c>
      <c r="E32" s="68">
        <v>45876</v>
      </c>
      <c r="F32" s="78" t="s">
        <v>305</v>
      </c>
      <c r="G32" s="78" t="s">
        <v>305</v>
      </c>
    </row>
    <row r="33" spans="1:7" ht="15" customHeight="1">
      <c r="A33" s="66">
        <v>450</v>
      </c>
      <c r="B33" s="67" t="s">
        <v>561</v>
      </c>
      <c r="C33" s="67" t="s">
        <v>28</v>
      </c>
      <c r="D33" s="68">
        <v>45870</v>
      </c>
      <c r="E33" s="68">
        <v>45877</v>
      </c>
      <c r="F33" s="78" t="s">
        <v>305</v>
      </c>
      <c r="G33" s="78" t="s">
        <v>305</v>
      </c>
    </row>
    <row r="34" spans="1:7" ht="15" customHeight="1">
      <c r="A34" s="66">
        <v>497</v>
      </c>
      <c r="B34" s="67" t="s">
        <v>561</v>
      </c>
      <c r="C34" s="67" t="s">
        <v>6</v>
      </c>
      <c r="D34" s="68">
        <v>45877</v>
      </c>
      <c r="E34" s="78" t="s">
        <v>305</v>
      </c>
      <c r="F34" s="78" t="s">
        <v>305</v>
      </c>
      <c r="G34" s="78" t="s">
        <v>305</v>
      </c>
    </row>
    <row r="35" spans="1:7" ht="15" customHeight="1">
      <c r="A35" s="66">
        <v>506</v>
      </c>
      <c r="B35" s="67" t="s">
        <v>561</v>
      </c>
      <c r="C35" s="67" t="s">
        <v>567</v>
      </c>
      <c r="D35" s="68">
        <v>45874</v>
      </c>
      <c r="E35" s="68">
        <v>45875</v>
      </c>
      <c r="F35" s="78" t="s">
        <v>305</v>
      </c>
      <c r="G35" s="78" t="s">
        <v>305</v>
      </c>
    </row>
    <row r="36" spans="1:7" ht="15" customHeight="1">
      <c r="A36" s="66">
        <v>517</v>
      </c>
      <c r="B36" s="67" t="s">
        <v>561</v>
      </c>
      <c r="C36" s="67" t="s">
        <v>568</v>
      </c>
      <c r="D36" s="68">
        <v>45867</v>
      </c>
      <c r="E36" s="78" t="s">
        <v>305</v>
      </c>
      <c r="F36" s="78" t="s">
        <v>305</v>
      </c>
      <c r="G36" s="78" t="s">
        <v>305</v>
      </c>
    </row>
    <row r="37" spans="1:7" ht="15" customHeight="1">
      <c r="A37" s="66">
        <v>526</v>
      </c>
      <c r="B37" s="67" t="s">
        <v>561</v>
      </c>
      <c r="C37" s="67" t="s">
        <v>29</v>
      </c>
      <c r="D37" s="68">
        <v>45874</v>
      </c>
      <c r="E37" s="78" t="s">
        <v>305</v>
      </c>
      <c r="F37" s="78" t="s">
        <v>305</v>
      </c>
      <c r="G37" s="78" t="s">
        <v>305</v>
      </c>
    </row>
    <row r="38" spans="1:7" ht="15" customHeight="1">
      <c r="A38" s="66">
        <v>857</v>
      </c>
      <c r="B38" s="67" t="s">
        <v>561</v>
      </c>
      <c r="C38" s="67" t="s">
        <v>30</v>
      </c>
      <c r="D38" s="68">
        <v>45875</v>
      </c>
      <c r="E38" s="78" t="s">
        <v>305</v>
      </c>
      <c r="F38" s="78" t="s">
        <v>305</v>
      </c>
      <c r="G38" s="78" t="s">
        <v>305</v>
      </c>
    </row>
    <row r="39" spans="1:7" ht="15" customHeight="1">
      <c r="A39" s="66">
        <v>455</v>
      </c>
      <c r="B39" s="67" t="s">
        <v>561</v>
      </c>
      <c r="C39" s="67" t="s">
        <v>569</v>
      </c>
      <c r="D39" s="68">
        <v>45869</v>
      </c>
      <c r="E39" s="78" t="s">
        <v>305</v>
      </c>
      <c r="F39" s="78" t="s">
        <v>305</v>
      </c>
      <c r="G39" s="78" t="s">
        <v>305</v>
      </c>
    </row>
    <row r="40" spans="1:7" ht="15" customHeight="1">
      <c r="A40" s="66">
        <v>502</v>
      </c>
      <c r="B40" s="67" t="s">
        <v>561</v>
      </c>
      <c r="C40" s="67" t="s">
        <v>570</v>
      </c>
      <c r="D40" s="68">
        <v>45874</v>
      </c>
      <c r="E40" s="68">
        <v>45895</v>
      </c>
      <c r="F40" s="78" t="s">
        <v>305</v>
      </c>
      <c r="G40" s="78" t="s">
        <v>305</v>
      </c>
    </row>
    <row r="41" spans="1:7" ht="15" customHeight="1">
      <c r="A41" s="66">
        <v>538</v>
      </c>
      <c r="B41" s="67" t="s">
        <v>561</v>
      </c>
      <c r="C41" s="67" t="s">
        <v>571</v>
      </c>
      <c r="D41" s="68">
        <v>45868</v>
      </c>
      <c r="E41" s="78" t="s">
        <v>305</v>
      </c>
      <c r="F41" s="78" t="s">
        <v>305</v>
      </c>
      <c r="G41" s="78" t="s">
        <v>305</v>
      </c>
    </row>
    <row r="42" spans="1:7" ht="15" customHeight="1">
      <c r="A42" s="66">
        <v>1263</v>
      </c>
      <c r="B42" s="67" t="s">
        <v>561</v>
      </c>
      <c r="C42" s="67" t="s">
        <v>572</v>
      </c>
      <c r="D42" s="68">
        <v>45870</v>
      </c>
      <c r="E42" s="78" t="s">
        <v>305</v>
      </c>
      <c r="F42" s="78" t="s">
        <v>305</v>
      </c>
      <c r="G42" s="78" t="s">
        <v>305</v>
      </c>
    </row>
    <row r="43" spans="1:7" ht="15" customHeight="1">
      <c r="A43" s="66">
        <v>456</v>
      </c>
      <c r="B43" s="67" t="s">
        <v>561</v>
      </c>
      <c r="C43" s="67" t="s">
        <v>573</v>
      </c>
      <c r="D43" s="68">
        <v>45868</v>
      </c>
      <c r="E43" s="68">
        <v>45869</v>
      </c>
      <c r="F43" s="78" t="s">
        <v>305</v>
      </c>
      <c r="G43" s="78" t="s">
        <v>305</v>
      </c>
    </row>
    <row r="44" spans="1:7" ht="15" customHeight="1">
      <c r="A44" s="66">
        <v>458</v>
      </c>
      <c r="B44" s="67" t="s">
        <v>561</v>
      </c>
      <c r="C44" s="67" t="s">
        <v>574</v>
      </c>
      <c r="D44" s="68">
        <v>45869</v>
      </c>
      <c r="E44" s="78" t="s">
        <v>305</v>
      </c>
      <c r="F44" s="78" t="s">
        <v>305</v>
      </c>
      <c r="G44" s="78" t="s">
        <v>305</v>
      </c>
    </row>
    <row r="45" spans="1:7" ht="15" customHeight="1">
      <c r="A45" s="66">
        <v>498</v>
      </c>
      <c r="B45" s="67" t="s">
        <v>561</v>
      </c>
      <c r="C45" s="67" t="s">
        <v>575</v>
      </c>
      <c r="D45" s="68">
        <v>45875</v>
      </c>
      <c r="E45" s="78" t="s">
        <v>305</v>
      </c>
      <c r="F45" s="78" t="s">
        <v>305</v>
      </c>
      <c r="G45" s="78" t="s">
        <v>305</v>
      </c>
    </row>
    <row r="46" spans="1:7" ht="15" customHeight="1">
      <c r="A46" s="66">
        <v>669</v>
      </c>
      <c r="B46" s="67" t="s">
        <v>561</v>
      </c>
      <c r="C46" s="67" t="s">
        <v>31</v>
      </c>
      <c r="D46" s="68">
        <v>45870</v>
      </c>
      <c r="E46" s="68">
        <v>45877</v>
      </c>
      <c r="F46" s="78" t="s">
        <v>305</v>
      </c>
      <c r="G46" s="78" t="s">
        <v>305</v>
      </c>
    </row>
    <row r="47" spans="1:7" ht="15" customHeight="1">
      <c r="A47" s="66">
        <v>1254</v>
      </c>
      <c r="B47" s="67" t="s">
        <v>561</v>
      </c>
      <c r="C47" s="67" t="s">
        <v>576</v>
      </c>
      <c r="D47" s="68">
        <v>45876</v>
      </c>
      <c r="E47" s="68">
        <v>45877</v>
      </c>
      <c r="F47" s="78" t="s">
        <v>305</v>
      </c>
      <c r="G47" s="78" t="s">
        <v>305</v>
      </c>
    </row>
    <row r="48" spans="1:7" ht="15" customHeight="1">
      <c r="A48" s="66">
        <v>460</v>
      </c>
      <c r="B48" s="67" t="s">
        <v>561</v>
      </c>
      <c r="C48" s="67" t="s">
        <v>577</v>
      </c>
      <c r="D48" s="68">
        <v>45877</v>
      </c>
      <c r="E48" s="78" t="s">
        <v>305</v>
      </c>
      <c r="F48" s="78" t="s">
        <v>305</v>
      </c>
      <c r="G48" s="78" t="s">
        <v>305</v>
      </c>
    </row>
    <row r="49" spans="1:7" ht="15" customHeight="1">
      <c r="A49" s="66">
        <v>461</v>
      </c>
      <c r="B49" s="67" t="s">
        <v>561</v>
      </c>
      <c r="C49" s="67" t="s">
        <v>32</v>
      </c>
      <c r="D49" s="68">
        <v>45874</v>
      </c>
      <c r="E49" s="68">
        <v>45876</v>
      </c>
      <c r="F49" s="78" t="s">
        <v>305</v>
      </c>
      <c r="G49" s="78" t="s">
        <v>305</v>
      </c>
    </row>
    <row r="50" spans="1:7" ht="15" customHeight="1">
      <c r="A50" s="66">
        <v>469</v>
      </c>
      <c r="B50" s="67" t="s">
        <v>561</v>
      </c>
      <c r="C50" s="67" t="s">
        <v>33</v>
      </c>
      <c r="D50" s="68">
        <v>45868</v>
      </c>
      <c r="E50" s="68">
        <v>45870</v>
      </c>
      <c r="F50" s="68">
        <v>45875</v>
      </c>
      <c r="G50" s="78" t="s">
        <v>305</v>
      </c>
    </row>
    <row r="51" spans="1:7" ht="15" customHeight="1">
      <c r="A51" s="66">
        <v>464</v>
      </c>
      <c r="B51" s="67" t="s">
        <v>561</v>
      </c>
      <c r="C51" s="67" t="s">
        <v>578</v>
      </c>
      <c r="D51" s="68">
        <v>45869</v>
      </c>
      <c r="E51" s="68">
        <v>45870</v>
      </c>
      <c r="F51" s="78" t="s">
        <v>305</v>
      </c>
      <c r="G51" s="78" t="s">
        <v>305</v>
      </c>
    </row>
    <row r="52" spans="1:7" ht="15" customHeight="1">
      <c r="A52" s="66">
        <v>465</v>
      </c>
      <c r="B52" s="67" t="s">
        <v>561</v>
      </c>
      <c r="C52" s="67" t="s">
        <v>579</v>
      </c>
      <c r="D52" s="68">
        <v>45868</v>
      </c>
      <c r="E52" s="78" t="s">
        <v>305</v>
      </c>
      <c r="F52" s="78" t="s">
        <v>305</v>
      </c>
      <c r="G52" s="78" t="s">
        <v>305</v>
      </c>
    </row>
    <row r="53" spans="1:7" ht="15" customHeight="1">
      <c r="A53" s="66">
        <v>509</v>
      </c>
      <c r="B53" s="67" t="s">
        <v>561</v>
      </c>
      <c r="C53" s="67" t="s">
        <v>34</v>
      </c>
      <c r="D53" s="68">
        <v>45877</v>
      </c>
      <c r="E53" s="68">
        <v>45890</v>
      </c>
      <c r="F53" s="78" t="s">
        <v>305</v>
      </c>
      <c r="G53" s="78" t="s">
        <v>305</v>
      </c>
    </row>
    <row r="54" spans="1:7" ht="15" customHeight="1">
      <c r="A54" s="66">
        <v>560</v>
      </c>
      <c r="B54" s="67" t="s">
        <v>561</v>
      </c>
      <c r="C54" s="67" t="s">
        <v>580</v>
      </c>
      <c r="D54" s="68">
        <v>45869</v>
      </c>
      <c r="E54" s="68">
        <v>45876</v>
      </c>
      <c r="F54" s="78" t="s">
        <v>305</v>
      </c>
      <c r="G54" s="78" t="s">
        <v>305</v>
      </c>
    </row>
    <row r="55" spans="1:7" ht="15" customHeight="1">
      <c r="A55" s="66">
        <v>470</v>
      </c>
      <c r="B55" s="67" t="s">
        <v>581</v>
      </c>
      <c r="C55" s="67" t="s">
        <v>36</v>
      </c>
      <c r="D55" s="68">
        <v>45868</v>
      </c>
      <c r="E55" s="78" t="s">
        <v>305</v>
      </c>
      <c r="F55" s="78" t="s">
        <v>305</v>
      </c>
      <c r="G55" s="78" t="s">
        <v>305</v>
      </c>
    </row>
    <row r="56" spans="1:7" ht="15" customHeight="1">
      <c r="A56" s="66">
        <v>471</v>
      </c>
      <c r="B56" s="67" t="s">
        <v>581</v>
      </c>
      <c r="C56" s="67" t="s">
        <v>582</v>
      </c>
      <c r="D56" s="68">
        <v>45868</v>
      </c>
      <c r="E56" s="68">
        <v>45875</v>
      </c>
      <c r="F56" s="78" t="s">
        <v>305</v>
      </c>
      <c r="G56" s="78" t="s">
        <v>305</v>
      </c>
    </row>
    <row r="57" spans="1:7" ht="15" customHeight="1">
      <c r="A57" s="66">
        <v>472</v>
      </c>
      <c r="B57" s="67" t="s">
        <v>581</v>
      </c>
      <c r="C57" s="67" t="s">
        <v>37</v>
      </c>
      <c r="D57" s="68">
        <v>45867</v>
      </c>
      <c r="E57" s="78" t="s">
        <v>305</v>
      </c>
      <c r="F57" s="78" t="s">
        <v>305</v>
      </c>
      <c r="G57" s="78" t="s">
        <v>305</v>
      </c>
    </row>
    <row r="58" spans="1:7" ht="15" customHeight="1">
      <c r="A58" s="66">
        <v>473</v>
      </c>
      <c r="B58" s="67" t="s">
        <v>581</v>
      </c>
      <c r="C58" s="67" t="s">
        <v>38</v>
      </c>
      <c r="D58" s="68">
        <v>45867</v>
      </c>
      <c r="E58" s="68">
        <v>45874</v>
      </c>
      <c r="F58" s="78" t="s">
        <v>305</v>
      </c>
      <c r="G58" s="78" t="s">
        <v>305</v>
      </c>
    </row>
    <row r="59" spans="1:7" ht="15" customHeight="1">
      <c r="A59" s="66">
        <v>474</v>
      </c>
      <c r="B59" s="67" t="s">
        <v>581</v>
      </c>
      <c r="C59" s="67" t="s">
        <v>583</v>
      </c>
      <c r="D59" s="68">
        <v>45869</v>
      </c>
      <c r="E59" s="78" t="s">
        <v>305</v>
      </c>
      <c r="F59" s="78" t="s">
        <v>305</v>
      </c>
      <c r="G59" s="78" t="s">
        <v>305</v>
      </c>
    </row>
    <row r="60" spans="1:7" ht="15" customHeight="1">
      <c r="A60" s="66">
        <v>475</v>
      </c>
      <c r="B60" s="67" t="s">
        <v>581</v>
      </c>
      <c r="C60" s="67" t="s">
        <v>39</v>
      </c>
      <c r="D60" s="68">
        <v>45875</v>
      </c>
      <c r="E60" s="68">
        <v>45876</v>
      </c>
      <c r="F60" s="78" t="s">
        <v>305</v>
      </c>
      <c r="G60" s="78" t="s">
        <v>305</v>
      </c>
    </row>
    <row r="61" spans="1:7" ht="15" customHeight="1">
      <c r="A61" s="66">
        <v>476</v>
      </c>
      <c r="B61" s="67" t="s">
        <v>581</v>
      </c>
      <c r="C61" s="67" t="s">
        <v>40</v>
      </c>
      <c r="D61" s="68">
        <v>45875</v>
      </c>
      <c r="E61" s="78" t="s">
        <v>305</v>
      </c>
      <c r="F61" s="78" t="s">
        <v>305</v>
      </c>
      <c r="G61" s="78" t="s">
        <v>305</v>
      </c>
    </row>
    <row r="62" spans="1:7" ht="15" customHeight="1">
      <c r="A62" s="66">
        <v>477</v>
      </c>
      <c r="B62" s="67" t="s">
        <v>581</v>
      </c>
      <c r="C62" s="67" t="s">
        <v>41</v>
      </c>
      <c r="D62" s="68">
        <v>45868</v>
      </c>
      <c r="E62" s="68">
        <v>45875</v>
      </c>
      <c r="F62" s="78" t="s">
        <v>305</v>
      </c>
      <c r="G62" s="78" t="s">
        <v>305</v>
      </c>
    </row>
    <row r="63" spans="1:7" ht="15" customHeight="1">
      <c r="A63" s="66">
        <v>479</v>
      </c>
      <c r="B63" s="67" t="s">
        <v>581</v>
      </c>
      <c r="C63" s="67" t="s">
        <v>584</v>
      </c>
      <c r="D63" s="68">
        <v>45875</v>
      </c>
      <c r="E63" s="78" t="s">
        <v>305</v>
      </c>
      <c r="F63" s="78" t="s">
        <v>305</v>
      </c>
      <c r="G63" s="78" t="s">
        <v>305</v>
      </c>
    </row>
    <row r="64" spans="1:7" ht="15" customHeight="1">
      <c r="A64" s="66">
        <v>481</v>
      </c>
      <c r="B64" s="67" t="s">
        <v>581</v>
      </c>
      <c r="C64" s="67" t="s">
        <v>42</v>
      </c>
      <c r="D64" s="68">
        <v>45868</v>
      </c>
      <c r="E64" s="68">
        <v>45869</v>
      </c>
      <c r="F64" s="68">
        <v>45870</v>
      </c>
      <c r="G64" s="78" t="s">
        <v>305</v>
      </c>
    </row>
    <row r="65" spans="1:7" ht="15" customHeight="1">
      <c r="A65" s="66">
        <v>488</v>
      </c>
      <c r="B65" s="67" t="s">
        <v>585</v>
      </c>
      <c r="C65" s="67" t="s">
        <v>586</v>
      </c>
      <c r="D65" s="68">
        <v>45870</v>
      </c>
      <c r="E65" s="78" t="s">
        <v>305</v>
      </c>
      <c r="F65" s="78" t="s">
        <v>305</v>
      </c>
      <c r="G65" s="78" t="s">
        <v>305</v>
      </c>
    </row>
    <row r="66" spans="1:7" ht="15" customHeight="1">
      <c r="A66" s="66">
        <v>490</v>
      </c>
      <c r="B66" s="67" t="s">
        <v>585</v>
      </c>
      <c r="C66" s="67" t="s">
        <v>7</v>
      </c>
      <c r="D66" s="68">
        <v>45868</v>
      </c>
      <c r="E66" s="78" t="s">
        <v>305</v>
      </c>
      <c r="F66" s="78" t="s">
        <v>305</v>
      </c>
      <c r="G66" s="78" t="s">
        <v>305</v>
      </c>
    </row>
    <row r="67" spans="1:7" ht="15" customHeight="1">
      <c r="A67" s="66">
        <v>398</v>
      </c>
      <c r="B67" s="67" t="s">
        <v>587</v>
      </c>
      <c r="C67" s="67" t="s">
        <v>588</v>
      </c>
      <c r="D67" s="68">
        <v>45869</v>
      </c>
      <c r="E67" s="78" t="s">
        <v>305</v>
      </c>
      <c r="F67" s="78" t="s">
        <v>305</v>
      </c>
      <c r="G67" s="78" t="s">
        <v>305</v>
      </c>
    </row>
    <row r="68" spans="1:7" ht="15" customHeight="1">
      <c r="A68" s="66">
        <v>427</v>
      </c>
      <c r="B68" s="67" t="s">
        <v>587</v>
      </c>
      <c r="C68" s="67" t="s">
        <v>589</v>
      </c>
      <c r="D68" s="68">
        <v>45869</v>
      </c>
      <c r="E68" s="78" t="s">
        <v>305</v>
      </c>
      <c r="F68" s="78" t="s">
        <v>305</v>
      </c>
      <c r="G68" s="78" t="s">
        <v>305</v>
      </c>
    </row>
    <row r="69" spans="1:7" ht="15" customHeight="1">
      <c r="A69" s="66">
        <v>493</v>
      </c>
      <c r="B69" s="67" t="s">
        <v>587</v>
      </c>
      <c r="C69" s="67" t="s">
        <v>590</v>
      </c>
      <c r="D69" s="68">
        <v>45868</v>
      </c>
      <c r="E69" s="78" t="s">
        <v>305</v>
      </c>
      <c r="F69" s="78" t="s">
        <v>305</v>
      </c>
      <c r="G69" s="78" t="s">
        <v>305</v>
      </c>
    </row>
    <row r="70" spans="1:7" ht="15" customHeight="1">
      <c r="A70" s="66">
        <v>525</v>
      </c>
      <c r="B70" s="67" t="s">
        <v>587</v>
      </c>
      <c r="C70" s="67" t="s">
        <v>591</v>
      </c>
      <c r="D70" s="68">
        <v>45875</v>
      </c>
      <c r="E70" s="78" t="s">
        <v>305</v>
      </c>
      <c r="F70" s="78" t="s">
        <v>305</v>
      </c>
      <c r="G70" s="78" t="s">
        <v>305</v>
      </c>
    </row>
    <row r="71" spans="1:7" ht="15" customHeight="1">
      <c r="A71" s="66">
        <v>417</v>
      </c>
      <c r="B71" s="67" t="s">
        <v>587</v>
      </c>
      <c r="C71" s="67" t="s">
        <v>592</v>
      </c>
      <c r="D71" s="68">
        <v>45875</v>
      </c>
      <c r="E71" s="78" t="s">
        <v>305</v>
      </c>
      <c r="F71" s="78" t="s">
        <v>305</v>
      </c>
      <c r="G71" s="78" t="s">
        <v>305</v>
      </c>
    </row>
    <row r="72" spans="1:7" ht="15" customHeight="1">
      <c r="A72" s="66">
        <v>418</v>
      </c>
      <c r="B72" s="67" t="s">
        <v>587</v>
      </c>
      <c r="C72" s="67" t="s">
        <v>593</v>
      </c>
      <c r="D72" s="68">
        <v>45874</v>
      </c>
      <c r="E72" s="78" t="s">
        <v>305</v>
      </c>
      <c r="F72" s="78" t="s">
        <v>305</v>
      </c>
      <c r="G72" s="78" t="s">
        <v>305</v>
      </c>
    </row>
    <row r="73" spans="1:7" ht="15" customHeight="1">
      <c r="A73" s="66">
        <v>420</v>
      </c>
      <c r="B73" s="67" t="s">
        <v>587</v>
      </c>
      <c r="C73" s="67" t="s">
        <v>594</v>
      </c>
      <c r="D73" s="68">
        <v>45876</v>
      </c>
      <c r="E73" s="68">
        <v>45877</v>
      </c>
      <c r="F73" s="78" t="s">
        <v>305</v>
      </c>
      <c r="G73" s="78" t="s">
        <v>305</v>
      </c>
    </row>
    <row r="74" spans="1:7" ht="15" customHeight="1">
      <c r="A74" s="66">
        <v>492</v>
      </c>
      <c r="B74" s="67" t="s">
        <v>587</v>
      </c>
      <c r="C74" s="67" t="s">
        <v>595</v>
      </c>
      <c r="D74" s="68">
        <v>45875</v>
      </c>
      <c r="E74" s="78" t="s">
        <v>305</v>
      </c>
      <c r="F74" s="78" t="s">
        <v>305</v>
      </c>
      <c r="G74" s="78" t="s">
        <v>305</v>
      </c>
    </row>
    <row r="75" spans="1:7" ht="15" customHeight="1">
      <c r="A75" s="66">
        <v>555</v>
      </c>
      <c r="B75" s="67" t="s">
        <v>587</v>
      </c>
      <c r="C75" s="67" t="s">
        <v>596</v>
      </c>
      <c r="D75" s="68">
        <v>45868</v>
      </c>
      <c r="E75" s="78" t="s">
        <v>305</v>
      </c>
      <c r="F75" s="78" t="s">
        <v>305</v>
      </c>
      <c r="G75" s="78" t="s">
        <v>305</v>
      </c>
    </row>
    <row r="76" spans="1:7" ht="15" customHeight="1">
      <c r="A76" s="66">
        <v>400</v>
      </c>
      <c r="B76" s="67" t="s">
        <v>587</v>
      </c>
      <c r="C76" s="67" t="s">
        <v>597</v>
      </c>
      <c r="D76" s="68">
        <v>45873</v>
      </c>
      <c r="E76" s="78" t="s">
        <v>305</v>
      </c>
      <c r="F76" s="78" t="s">
        <v>305</v>
      </c>
      <c r="G76" s="78" t="s">
        <v>305</v>
      </c>
    </row>
    <row r="77" spans="1:7" ht="15" customHeight="1">
      <c r="A77" s="66">
        <v>403</v>
      </c>
      <c r="B77" s="67" t="s">
        <v>587</v>
      </c>
      <c r="C77" s="67" t="s">
        <v>598</v>
      </c>
      <c r="D77" s="68">
        <v>45867</v>
      </c>
      <c r="E77" s="68">
        <v>45868</v>
      </c>
      <c r="F77" s="78" t="s">
        <v>305</v>
      </c>
      <c r="G77" s="78" t="s">
        <v>305</v>
      </c>
    </row>
    <row r="78" spans="1:7" ht="15" customHeight="1">
      <c r="A78" s="66">
        <v>406</v>
      </c>
      <c r="B78" s="67" t="s">
        <v>587</v>
      </c>
      <c r="C78" s="67" t="s">
        <v>599</v>
      </c>
      <c r="D78" s="68">
        <v>45869</v>
      </c>
      <c r="E78" s="68">
        <v>45876</v>
      </c>
      <c r="F78" s="78" t="s">
        <v>305</v>
      </c>
      <c r="G78" s="78" t="s">
        <v>305</v>
      </c>
    </row>
    <row r="79" spans="1:7" ht="15" customHeight="1">
      <c r="A79" s="66">
        <v>411</v>
      </c>
      <c r="B79" s="67" t="s">
        <v>587</v>
      </c>
      <c r="C79" s="67" t="s">
        <v>600</v>
      </c>
      <c r="D79" s="68">
        <v>45870</v>
      </c>
      <c r="E79" s="78" t="s">
        <v>305</v>
      </c>
      <c r="F79" s="78" t="s">
        <v>305</v>
      </c>
      <c r="G79" s="78" t="s">
        <v>305</v>
      </c>
    </row>
    <row r="80" spans="1:7" ht="15" customHeight="1">
      <c r="A80" s="66">
        <v>415</v>
      </c>
      <c r="B80" s="67" t="s">
        <v>587</v>
      </c>
      <c r="C80" s="67" t="s">
        <v>601</v>
      </c>
      <c r="D80" s="68">
        <v>45868</v>
      </c>
      <c r="E80" s="78" t="s">
        <v>305</v>
      </c>
      <c r="F80" s="78" t="s">
        <v>305</v>
      </c>
      <c r="G80" s="78" t="s">
        <v>305</v>
      </c>
    </row>
    <row r="81" spans="1:7" ht="15" customHeight="1">
      <c r="A81" s="66">
        <v>416</v>
      </c>
      <c r="B81" s="67" t="s">
        <v>587</v>
      </c>
      <c r="C81" s="67" t="s">
        <v>602</v>
      </c>
      <c r="D81" s="68">
        <v>45877</v>
      </c>
      <c r="E81" s="78" t="s">
        <v>305</v>
      </c>
      <c r="F81" s="78" t="s">
        <v>305</v>
      </c>
      <c r="G81" s="78" t="s">
        <v>305</v>
      </c>
    </row>
    <row r="82" spans="1:7" ht="15" customHeight="1">
      <c r="A82" s="66">
        <v>419</v>
      </c>
      <c r="B82" s="67" t="s">
        <v>587</v>
      </c>
      <c r="C82" s="67" t="s">
        <v>603</v>
      </c>
      <c r="D82" s="68">
        <v>45873</v>
      </c>
      <c r="E82" s="78" t="s">
        <v>305</v>
      </c>
      <c r="F82" s="78" t="s">
        <v>305</v>
      </c>
      <c r="G82" s="78" t="s">
        <v>305</v>
      </c>
    </row>
    <row r="83" spans="1:7" ht="15" customHeight="1">
      <c r="A83" s="66">
        <v>421</v>
      </c>
      <c r="B83" s="67" t="s">
        <v>587</v>
      </c>
      <c r="C83" s="67" t="s">
        <v>604</v>
      </c>
      <c r="D83" s="68">
        <v>45867</v>
      </c>
      <c r="E83" s="78" t="s">
        <v>305</v>
      </c>
      <c r="F83" s="78" t="s">
        <v>305</v>
      </c>
      <c r="G83" s="78" t="s">
        <v>305</v>
      </c>
    </row>
    <row r="84" spans="1:7" ht="15" customHeight="1">
      <c r="A84" s="66">
        <v>422</v>
      </c>
      <c r="B84" s="67" t="s">
        <v>587</v>
      </c>
      <c r="C84" s="67" t="s">
        <v>605</v>
      </c>
      <c r="D84" s="68">
        <v>45874</v>
      </c>
      <c r="E84" s="78" t="s">
        <v>305</v>
      </c>
      <c r="F84" s="78" t="s">
        <v>305</v>
      </c>
      <c r="G84" s="78" t="s">
        <v>305</v>
      </c>
    </row>
    <row r="85" spans="1:7" ht="15" customHeight="1">
      <c r="A85" s="66">
        <v>423</v>
      </c>
      <c r="B85" s="67" t="s">
        <v>587</v>
      </c>
      <c r="C85" s="67" t="s">
        <v>606</v>
      </c>
      <c r="D85" s="68">
        <v>45868</v>
      </c>
      <c r="E85" s="78" t="s">
        <v>305</v>
      </c>
      <c r="F85" s="78" t="s">
        <v>305</v>
      </c>
      <c r="G85" s="78" t="s">
        <v>305</v>
      </c>
    </row>
    <row r="86" spans="1:7" ht="15" customHeight="1">
      <c r="A86" s="66">
        <v>504</v>
      </c>
      <c r="B86" s="67" t="s">
        <v>587</v>
      </c>
      <c r="C86" s="67" t="s">
        <v>607</v>
      </c>
      <c r="D86" s="68">
        <v>45877</v>
      </c>
      <c r="E86" s="78" t="s">
        <v>305</v>
      </c>
      <c r="F86" s="78" t="s">
        <v>305</v>
      </c>
      <c r="G86" s="78" t="s">
        <v>305</v>
      </c>
    </row>
    <row r="87" spans="1:7" ht="15" customHeight="1">
      <c r="A87" s="66">
        <v>677</v>
      </c>
      <c r="B87" s="67" t="s">
        <v>587</v>
      </c>
      <c r="C87" s="67" t="s">
        <v>608</v>
      </c>
      <c r="D87" s="68">
        <v>45875</v>
      </c>
      <c r="E87" s="78" t="s">
        <v>305</v>
      </c>
      <c r="F87" s="78" t="s">
        <v>305</v>
      </c>
      <c r="G87" s="78" t="s">
        <v>305</v>
      </c>
    </row>
    <row r="88" spans="1:7" ht="15" customHeight="1">
      <c r="A88" s="66">
        <v>431</v>
      </c>
      <c r="B88" s="67" t="s">
        <v>587</v>
      </c>
      <c r="C88" s="67" t="s">
        <v>609</v>
      </c>
      <c r="D88" s="68">
        <v>45867</v>
      </c>
      <c r="E88" s="78" t="s">
        <v>305</v>
      </c>
      <c r="F88" s="78" t="s">
        <v>305</v>
      </c>
      <c r="G88" s="78" t="s">
        <v>305</v>
      </c>
    </row>
    <row r="89" spans="1:7" ht="15" customHeight="1">
      <c r="A89" s="66">
        <v>433</v>
      </c>
      <c r="B89" s="67" t="s">
        <v>587</v>
      </c>
      <c r="C89" s="67" t="s">
        <v>3</v>
      </c>
      <c r="D89" s="68">
        <v>45867</v>
      </c>
      <c r="E89" s="68">
        <v>45870</v>
      </c>
      <c r="F89" s="68">
        <v>45874</v>
      </c>
      <c r="G89" s="68">
        <v>45888</v>
      </c>
    </row>
    <row r="90" spans="1:7" ht="15" customHeight="1">
      <c r="A90" s="66">
        <v>500</v>
      </c>
      <c r="B90" s="67" t="s">
        <v>587</v>
      </c>
      <c r="C90" s="67" t="s">
        <v>610</v>
      </c>
      <c r="D90" s="68">
        <v>45870</v>
      </c>
      <c r="E90" s="68">
        <v>45877</v>
      </c>
      <c r="F90" s="78" t="s">
        <v>305</v>
      </c>
      <c r="G90" s="78" t="s">
        <v>305</v>
      </c>
    </row>
    <row r="91" spans="1:7" ht="15" customHeight="1">
      <c r="A91" s="66">
        <v>516</v>
      </c>
      <c r="B91" s="67" t="s">
        <v>587</v>
      </c>
      <c r="C91" s="67" t="s">
        <v>611</v>
      </c>
      <c r="D91" s="68">
        <v>45870</v>
      </c>
      <c r="E91" s="78" t="s">
        <v>305</v>
      </c>
      <c r="F91" s="78" t="s">
        <v>305</v>
      </c>
      <c r="G91" s="78" t="s">
        <v>305</v>
      </c>
    </row>
    <row r="92" spans="1:7" ht="15" customHeight="1">
      <c r="A92" s="66">
        <v>434</v>
      </c>
      <c r="B92" s="67" t="s">
        <v>587</v>
      </c>
      <c r="C92" s="67" t="s">
        <v>612</v>
      </c>
      <c r="D92" s="68">
        <v>45868</v>
      </c>
      <c r="E92" s="78" t="s">
        <v>305</v>
      </c>
      <c r="F92" s="78" t="s">
        <v>305</v>
      </c>
      <c r="G92" s="78" t="s">
        <v>305</v>
      </c>
    </row>
    <row r="93" spans="1:7" ht="15" customHeight="1">
      <c r="A93" s="66">
        <v>947</v>
      </c>
      <c r="B93" s="67" t="s">
        <v>587</v>
      </c>
      <c r="C93" s="67" t="s">
        <v>44</v>
      </c>
      <c r="D93" s="68">
        <v>45875</v>
      </c>
      <c r="E93" s="78" t="s">
        <v>305</v>
      </c>
      <c r="F93" s="78" t="s">
        <v>305</v>
      </c>
      <c r="G93" s="78" t="s">
        <v>305</v>
      </c>
    </row>
    <row r="94" spans="1:7" ht="15" customHeight="1">
      <c r="A94" s="66">
        <v>402</v>
      </c>
      <c r="B94" s="67" t="s">
        <v>587</v>
      </c>
      <c r="C94" s="67" t="s">
        <v>613</v>
      </c>
      <c r="D94" s="68">
        <v>45867</v>
      </c>
      <c r="E94" s="68">
        <v>45868</v>
      </c>
      <c r="F94" s="78" t="s">
        <v>305</v>
      </c>
      <c r="G94" s="78" t="s">
        <v>305</v>
      </c>
    </row>
    <row r="95" spans="1:7" ht="15" customHeight="1">
      <c r="A95" s="66">
        <v>405</v>
      </c>
      <c r="B95" s="67" t="s">
        <v>587</v>
      </c>
      <c r="C95" s="67" t="s">
        <v>614</v>
      </c>
      <c r="D95" s="68">
        <v>45869</v>
      </c>
      <c r="E95" s="78" t="s">
        <v>305</v>
      </c>
      <c r="F95" s="78" t="s">
        <v>305</v>
      </c>
      <c r="G95" s="78" t="s">
        <v>305</v>
      </c>
    </row>
    <row r="96" spans="1:7" ht="15" customHeight="1">
      <c r="A96" s="66">
        <v>407</v>
      </c>
      <c r="B96" s="67" t="s">
        <v>587</v>
      </c>
      <c r="C96" s="67" t="s">
        <v>45</v>
      </c>
      <c r="D96" s="68">
        <v>45866</v>
      </c>
      <c r="E96" s="78" t="s">
        <v>305</v>
      </c>
      <c r="F96" s="78" t="s">
        <v>305</v>
      </c>
      <c r="G96" s="78" t="s">
        <v>305</v>
      </c>
    </row>
    <row r="97" spans="1:7" ht="15" customHeight="1">
      <c r="A97" s="66">
        <v>408</v>
      </c>
      <c r="B97" s="67" t="s">
        <v>587</v>
      </c>
      <c r="C97" s="67" t="s">
        <v>615</v>
      </c>
      <c r="D97" s="68">
        <v>45866</v>
      </c>
      <c r="E97" s="78" t="s">
        <v>305</v>
      </c>
      <c r="F97" s="78" t="s">
        <v>305</v>
      </c>
      <c r="G97" s="78" t="s">
        <v>305</v>
      </c>
    </row>
    <row r="98" spans="1:7" ht="15" customHeight="1">
      <c r="A98" s="66">
        <v>410</v>
      </c>
      <c r="B98" s="67" t="s">
        <v>587</v>
      </c>
      <c r="C98" s="67" t="s">
        <v>616</v>
      </c>
      <c r="D98" s="68">
        <v>45869</v>
      </c>
      <c r="E98" s="78" t="s">
        <v>305</v>
      </c>
      <c r="F98" s="78" t="s">
        <v>305</v>
      </c>
      <c r="G98" s="78" t="s">
        <v>305</v>
      </c>
    </row>
    <row r="99" spans="1:7" ht="15" customHeight="1">
      <c r="A99" s="66">
        <v>413</v>
      </c>
      <c r="B99" s="67" t="s">
        <v>587</v>
      </c>
      <c r="C99" s="67" t="s">
        <v>617</v>
      </c>
      <c r="D99" s="68">
        <v>45882</v>
      </c>
      <c r="E99" s="78" t="s">
        <v>305</v>
      </c>
      <c r="F99" s="78" t="s">
        <v>305</v>
      </c>
      <c r="G99" s="78" t="s">
        <v>305</v>
      </c>
    </row>
    <row r="100" spans="1:7" ht="15" customHeight="1">
      <c r="A100" s="66">
        <v>522</v>
      </c>
      <c r="B100" s="67" t="s">
        <v>587</v>
      </c>
      <c r="C100" s="67" t="s">
        <v>618</v>
      </c>
      <c r="D100" s="68">
        <v>45869</v>
      </c>
      <c r="E100" s="68">
        <v>45870</v>
      </c>
      <c r="F100" s="78" t="s">
        <v>305</v>
      </c>
      <c r="G100" s="78" t="s">
        <v>305</v>
      </c>
    </row>
    <row r="101" spans="1:7" ht="15" customHeight="1">
      <c r="A101" s="66">
        <v>633</v>
      </c>
      <c r="B101" s="67" t="s">
        <v>587</v>
      </c>
      <c r="C101" s="67" t="s">
        <v>619</v>
      </c>
      <c r="D101" s="68">
        <v>45868</v>
      </c>
      <c r="E101" s="78" t="s">
        <v>305</v>
      </c>
      <c r="F101" s="78" t="s">
        <v>305</v>
      </c>
      <c r="G101" s="78" t="s">
        <v>305</v>
      </c>
    </row>
    <row r="102" spans="1:7" ht="15" customHeight="1">
      <c r="A102" s="66">
        <v>437</v>
      </c>
      <c r="B102" s="67" t="s">
        <v>587</v>
      </c>
      <c r="C102" s="67" t="s">
        <v>620</v>
      </c>
      <c r="D102" s="68">
        <v>45869</v>
      </c>
      <c r="E102" s="68">
        <v>45876</v>
      </c>
      <c r="F102" s="78" t="s">
        <v>305</v>
      </c>
      <c r="G102" s="78" t="s">
        <v>305</v>
      </c>
    </row>
    <row r="103" spans="1:7" ht="15" customHeight="1">
      <c r="A103" s="66">
        <v>583</v>
      </c>
      <c r="B103" s="67" t="s">
        <v>587</v>
      </c>
      <c r="C103" s="67" t="s">
        <v>4</v>
      </c>
      <c r="D103" s="68">
        <v>45867</v>
      </c>
      <c r="E103" s="78" t="s">
        <v>305</v>
      </c>
      <c r="F103" s="78" t="s">
        <v>305</v>
      </c>
      <c r="G103" s="78" t="s">
        <v>305</v>
      </c>
    </row>
    <row r="104" spans="1:7" ht="15" customHeight="1">
      <c r="A104" s="76">
        <v>9999</v>
      </c>
      <c r="B104" s="76" t="s">
        <v>299</v>
      </c>
      <c r="C104" s="76" t="s">
        <v>306</v>
      </c>
      <c r="D104" s="77">
        <v>45867</v>
      </c>
      <c r="E104" s="77">
        <v>45869</v>
      </c>
      <c r="F104" s="77">
        <v>45870</v>
      </c>
      <c r="G104" s="78" t="s">
        <v>305</v>
      </c>
    </row>
  </sheetData>
  <autoFilter ref="A1:G104" xr:uid="{7716606B-0C9D-4880-8FE7-8A7A1433425F}"/>
  <phoneticPr fontId="3"/>
  <pageMargins left="0.59055118110236227" right="0" top="0.74803149606299213" bottom="0.74803149606299213" header="0.31496062992125984" footer="0.31496062992125984"/>
  <pageSetup paperSize="9" orientation="portrait" verticalDpi="0" r:id="rId1"/>
  <headerFooter>
    <oddHeader>&amp;C&amp;A&amp;R&amp;P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F2346-00E1-4CD0-95C4-DE800379F2E8}">
  <sheetPr>
    <pageSetUpPr fitToPage="1"/>
  </sheetPr>
  <dimension ref="A1:F116"/>
  <sheetViews>
    <sheetView view="pageBreakPreview" zoomScaleNormal="110" zoomScaleSheetLayoutView="100" workbookViewId="0">
      <pane ySplit="1" topLeftCell="A2" activePane="bottomLeft" state="frozen"/>
      <selection pane="bottomLeft" sqref="A1:XFD1048576"/>
    </sheetView>
  </sheetViews>
  <sheetFormatPr defaultRowHeight="20.100000000000001" customHeight="1"/>
  <cols>
    <col min="1" max="1" width="9.75" style="53" customWidth="1"/>
    <col min="2" max="2" width="9" style="53" customWidth="1"/>
    <col min="3" max="3" width="23.25" style="54" customWidth="1"/>
    <col min="4" max="4" width="11" style="54" customWidth="1"/>
    <col min="5" max="5" width="31.625" style="54" customWidth="1"/>
    <col min="6" max="6" width="14.375" style="54" customWidth="1"/>
    <col min="7" max="16384" width="9" style="70"/>
  </cols>
  <sheetData>
    <row r="1" spans="1:6" ht="20.100000000000001" customHeight="1">
      <c r="A1" s="41" t="s">
        <v>335</v>
      </c>
      <c r="B1" s="41" t="s">
        <v>326</v>
      </c>
      <c r="C1" s="40" t="s">
        <v>72</v>
      </c>
      <c r="D1" s="69" t="s">
        <v>73</v>
      </c>
      <c r="E1" s="40" t="s">
        <v>74</v>
      </c>
      <c r="F1" s="40" t="s">
        <v>75</v>
      </c>
    </row>
    <row r="2" spans="1:6" ht="20.100000000000001" customHeight="1">
      <c r="A2" s="71">
        <v>1001</v>
      </c>
      <c r="B2" s="72" t="s">
        <v>327</v>
      </c>
      <c r="C2" s="71" t="s">
        <v>76</v>
      </c>
      <c r="D2" s="71" t="s">
        <v>621</v>
      </c>
      <c r="E2" s="42" t="s">
        <v>403</v>
      </c>
      <c r="F2" s="71" t="s">
        <v>77</v>
      </c>
    </row>
    <row r="3" spans="1:6" ht="20.100000000000001" customHeight="1">
      <c r="A3" s="71">
        <v>1002</v>
      </c>
      <c r="B3" s="72" t="s">
        <v>327</v>
      </c>
      <c r="C3" s="71" t="s">
        <v>78</v>
      </c>
      <c r="D3" s="71" t="s">
        <v>622</v>
      </c>
      <c r="E3" s="42" t="s">
        <v>404</v>
      </c>
      <c r="F3" s="71" t="s">
        <v>79</v>
      </c>
    </row>
    <row r="4" spans="1:6" ht="20.100000000000001" customHeight="1">
      <c r="A4" s="71">
        <v>1003</v>
      </c>
      <c r="B4" s="72" t="s">
        <v>327</v>
      </c>
      <c r="C4" s="71" t="s">
        <v>80</v>
      </c>
      <c r="D4" s="71" t="s">
        <v>623</v>
      </c>
      <c r="E4" s="73" t="s">
        <v>405</v>
      </c>
      <c r="F4" s="71" t="s">
        <v>81</v>
      </c>
    </row>
    <row r="5" spans="1:6" ht="20.100000000000001" customHeight="1">
      <c r="A5" s="71">
        <v>1004</v>
      </c>
      <c r="B5" s="72" t="s">
        <v>327</v>
      </c>
      <c r="C5" s="71" t="s">
        <v>82</v>
      </c>
      <c r="D5" s="71" t="s">
        <v>624</v>
      </c>
      <c r="E5" s="42" t="s">
        <v>406</v>
      </c>
      <c r="F5" s="71" t="s">
        <v>372</v>
      </c>
    </row>
    <row r="6" spans="1:6" ht="20.100000000000001" customHeight="1">
      <c r="A6" s="71">
        <v>2001</v>
      </c>
      <c r="B6" s="72" t="s">
        <v>327</v>
      </c>
      <c r="C6" s="71" t="s">
        <v>83</v>
      </c>
      <c r="D6" s="71" t="s">
        <v>625</v>
      </c>
      <c r="E6" s="42" t="s">
        <v>407</v>
      </c>
      <c r="F6" s="71" t="s">
        <v>84</v>
      </c>
    </row>
    <row r="7" spans="1:6" ht="20.100000000000001" customHeight="1">
      <c r="A7" s="71">
        <v>2002</v>
      </c>
      <c r="B7" s="72" t="s">
        <v>327</v>
      </c>
      <c r="C7" s="71" t="s">
        <v>85</v>
      </c>
      <c r="D7" s="71" t="s">
        <v>626</v>
      </c>
      <c r="E7" s="42" t="s">
        <v>408</v>
      </c>
      <c r="F7" s="71" t="s">
        <v>86</v>
      </c>
    </row>
    <row r="8" spans="1:6" ht="20.100000000000001" customHeight="1">
      <c r="A8" s="71">
        <v>2003</v>
      </c>
      <c r="B8" s="72" t="s">
        <v>327</v>
      </c>
      <c r="C8" s="71" t="s">
        <v>87</v>
      </c>
      <c r="D8" s="71" t="s">
        <v>627</v>
      </c>
      <c r="E8" s="42" t="s">
        <v>409</v>
      </c>
      <c r="F8" s="71" t="s">
        <v>88</v>
      </c>
    </row>
    <row r="9" spans="1:6" ht="20.100000000000001" customHeight="1">
      <c r="A9" s="71">
        <v>2004</v>
      </c>
      <c r="B9" s="72" t="s">
        <v>327</v>
      </c>
      <c r="C9" s="71" t="s">
        <v>89</v>
      </c>
      <c r="D9" s="71" t="s">
        <v>628</v>
      </c>
      <c r="E9" s="42" t="s">
        <v>410</v>
      </c>
      <c r="F9" s="71" t="s">
        <v>90</v>
      </c>
    </row>
    <row r="10" spans="1:6" ht="20.100000000000001" customHeight="1">
      <c r="A10" s="71">
        <v>2005</v>
      </c>
      <c r="B10" s="72" t="s">
        <v>327</v>
      </c>
      <c r="C10" s="71" t="s">
        <v>91</v>
      </c>
      <c r="D10" s="71" t="s">
        <v>629</v>
      </c>
      <c r="E10" s="73" t="s">
        <v>411</v>
      </c>
      <c r="F10" s="71" t="s">
        <v>92</v>
      </c>
    </row>
    <row r="11" spans="1:6" ht="20.100000000000001" customHeight="1">
      <c r="A11" s="71">
        <v>2006</v>
      </c>
      <c r="B11" s="72" t="s">
        <v>327</v>
      </c>
      <c r="C11" s="71" t="s">
        <v>93</v>
      </c>
      <c r="D11" s="71" t="s">
        <v>630</v>
      </c>
      <c r="E11" s="42" t="s">
        <v>412</v>
      </c>
      <c r="F11" s="71" t="s">
        <v>413</v>
      </c>
    </row>
    <row r="12" spans="1:6" ht="20.100000000000001" customHeight="1">
      <c r="A12" s="71">
        <v>2007</v>
      </c>
      <c r="B12" s="72" t="s">
        <v>327</v>
      </c>
      <c r="C12" s="71" t="s">
        <v>94</v>
      </c>
      <c r="D12" s="71" t="s">
        <v>631</v>
      </c>
      <c r="E12" s="42" t="s">
        <v>414</v>
      </c>
      <c r="F12" s="71" t="s">
        <v>415</v>
      </c>
    </row>
    <row r="13" spans="1:6" ht="20.100000000000001" customHeight="1">
      <c r="A13" s="71">
        <v>2008</v>
      </c>
      <c r="B13" s="72" t="s">
        <v>327</v>
      </c>
      <c r="C13" s="71" t="s">
        <v>95</v>
      </c>
      <c r="D13" s="71" t="s">
        <v>96</v>
      </c>
      <c r="E13" s="42" t="s">
        <v>416</v>
      </c>
      <c r="F13" s="71" t="s">
        <v>97</v>
      </c>
    </row>
    <row r="14" spans="1:6" ht="20.100000000000001" customHeight="1">
      <c r="A14" s="71">
        <v>2009</v>
      </c>
      <c r="B14" s="72" t="s">
        <v>327</v>
      </c>
      <c r="C14" s="71" t="s">
        <v>98</v>
      </c>
      <c r="D14" s="71" t="s">
        <v>99</v>
      </c>
      <c r="E14" s="73" t="s">
        <v>417</v>
      </c>
      <c r="F14" s="71" t="s">
        <v>100</v>
      </c>
    </row>
    <row r="15" spans="1:6" ht="20.100000000000001" customHeight="1">
      <c r="A15" s="71">
        <v>3001</v>
      </c>
      <c r="B15" s="72" t="s">
        <v>328</v>
      </c>
      <c r="C15" s="71" t="s">
        <v>166</v>
      </c>
      <c r="D15" s="71" t="s">
        <v>167</v>
      </c>
      <c r="E15" s="42" t="s">
        <v>418</v>
      </c>
      <c r="F15" s="71" t="s">
        <v>419</v>
      </c>
    </row>
    <row r="16" spans="1:6" ht="20.100000000000001" customHeight="1">
      <c r="A16" s="71">
        <v>3002</v>
      </c>
      <c r="B16" s="72" t="s">
        <v>328</v>
      </c>
      <c r="C16" s="71" t="s">
        <v>168</v>
      </c>
      <c r="D16" s="71" t="s">
        <v>632</v>
      </c>
      <c r="E16" s="42" t="s">
        <v>420</v>
      </c>
      <c r="F16" s="71" t="s">
        <v>169</v>
      </c>
    </row>
    <row r="17" spans="1:6" ht="20.100000000000001" customHeight="1">
      <c r="A17" s="71">
        <v>3003</v>
      </c>
      <c r="B17" s="72" t="s">
        <v>328</v>
      </c>
      <c r="C17" s="71" t="s">
        <v>170</v>
      </c>
      <c r="D17" s="71" t="s">
        <v>633</v>
      </c>
      <c r="E17" s="42" t="s">
        <v>421</v>
      </c>
      <c r="F17" s="71" t="s">
        <v>171</v>
      </c>
    </row>
    <row r="18" spans="1:6" ht="20.100000000000001" customHeight="1">
      <c r="A18" s="71">
        <v>3004</v>
      </c>
      <c r="B18" s="72" t="s">
        <v>328</v>
      </c>
      <c r="C18" s="71" t="s">
        <v>172</v>
      </c>
      <c r="D18" s="71" t="s">
        <v>634</v>
      </c>
      <c r="E18" s="42" t="s">
        <v>422</v>
      </c>
      <c r="F18" s="71" t="s">
        <v>173</v>
      </c>
    </row>
    <row r="19" spans="1:6" ht="20.100000000000001" customHeight="1">
      <c r="A19" s="71">
        <v>3005</v>
      </c>
      <c r="B19" s="72" t="s">
        <v>328</v>
      </c>
      <c r="C19" s="71" t="s">
        <v>174</v>
      </c>
      <c r="D19" s="71" t="s">
        <v>635</v>
      </c>
      <c r="E19" s="42" t="s">
        <v>423</v>
      </c>
      <c r="F19" s="71" t="s">
        <v>175</v>
      </c>
    </row>
    <row r="20" spans="1:6" ht="20.100000000000001" customHeight="1">
      <c r="A20" s="71">
        <v>3006</v>
      </c>
      <c r="B20" s="72" t="s">
        <v>328</v>
      </c>
      <c r="C20" s="71" t="s">
        <v>176</v>
      </c>
      <c r="D20" s="71" t="s">
        <v>636</v>
      </c>
      <c r="E20" s="42" t="s">
        <v>424</v>
      </c>
      <c r="F20" s="71" t="s">
        <v>177</v>
      </c>
    </row>
    <row r="21" spans="1:6" ht="20.100000000000001" customHeight="1">
      <c r="A21" s="71">
        <v>3007</v>
      </c>
      <c r="B21" s="72" t="s">
        <v>327</v>
      </c>
      <c r="C21" s="71" t="s">
        <v>178</v>
      </c>
      <c r="D21" s="71" t="s">
        <v>637</v>
      </c>
      <c r="E21" s="42" t="s">
        <v>425</v>
      </c>
      <c r="F21" s="71" t="s">
        <v>179</v>
      </c>
    </row>
    <row r="22" spans="1:6" ht="20.100000000000001" customHeight="1">
      <c r="A22" s="71">
        <v>3008</v>
      </c>
      <c r="B22" s="72" t="s">
        <v>327</v>
      </c>
      <c r="C22" s="71" t="s">
        <v>180</v>
      </c>
      <c r="D22" s="71" t="s">
        <v>638</v>
      </c>
      <c r="E22" s="73" t="s">
        <v>426</v>
      </c>
      <c r="F22" s="71" t="s">
        <v>181</v>
      </c>
    </row>
    <row r="23" spans="1:6" ht="20.100000000000001" customHeight="1">
      <c r="A23" s="71">
        <v>3009</v>
      </c>
      <c r="B23" s="72" t="s">
        <v>327</v>
      </c>
      <c r="C23" s="71" t="s">
        <v>182</v>
      </c>
      <c r="D23" s="71" t="s">
        <v>639</v>
      </c>
      <c r="E23" s="42" t="s">
        <v>427</v>
      </c>
      <c r="F23" s="71" t="s">
        <v>428</v>
      </c>
    </row>
    <row r="24" spans="1:6" ht="20.100000000000001" customHeight="1">
      <c r="A24" s="71">
        <v>3010</v>
      </c>
      <c r="B24" s="72" t="s">
        <v>328</v>
      </c>
      <c r="C24" s="71" t="s">
        <v>183</v>
      </c>
      <c r="D24" s="71" t="s">
        <v>640</v>
      </c>
      <c r="E24" s="42" t="s">
        <v>429</v>
      </c>
      <c r="F24" s="71" t="s">
        <v>184</v>
      </c>
    </row>
    <row r="25" spans="1:6" ht="20.100000000000001" customHeight="1">
      <c r="A25" s="71">
        <v>4001</v>
      </c>
      <c r="B25" s="72" t="s">
        <v>328</v>
      </c>
      <c r="C25" s="71" t="s">
        <v>185</v>
      </c>
      <c r="D25" s="71" t="s">
        <v>641</v>
      </c>
      <c r="E25" s="42" t="s">
        <v>430</v>
      </c>
      <c r="F25" s="71" t="s">
        <v>186</v>
      </c>
    </row>
    <row r="26" spans="1:6" ht="20.100000000000001" customHeight="1">
      <c r="A26" s="71">
        <v>4002</v>
      </c>
      <c r="B26" s="72" t="s">
        <v>328</v>
      </c>
      <c r="C26" s="71" t="s">
        <v>187</v>
      </c>
      <c r="D26" s="71" t="s">
        <v>642</v>
      </c>
      <c r="E26" s="42" t="s">
        <v>431</v>
      </c>
      <c r="F26" s="71" t="s">
        <v>188</v>
      </c>
    </row>
    <row r="27" spans="1:6" ht="20.100000000000001" customHeight="1">
      <c r="A27" s="71">
        <v>4003</v>
      </c>
      <c r="B27" s="72" t="s">
        <v>328</v>
      </c>
      <c r="C27" s="71" t="s">
        <v>189</v>
      </c>
      <c r="D27" s="71" t="s">
        <v>643</v>
      </c>
      <c r="E27" s="42" t="s">
        <v>432</v>
      </c>
      <c r="F27" s="71" t="s">
        <v>190</v>
      </c>
    </row>
    <row r="28" spans="1:6" ht="20.100000000000001" customHeight="1">
      <c r="A28" s="71">
        <v>4004</v>
      </c>
      <c r="B28" s="72" t="s">
        <v>328</v>
      </c>
      <c r="C28" s="71" t="s">
        <v>191</v>
      </c>
      <c r="D28" s="71" t="s">
        <v>644</v>
      </c>
      <c r="E28" s="42" t="s">
        <v>433</v>
      </c>
      <c r="F28" s="71" t="s">
        <v>192</v>
      </c>
    </row>
    <row r="29" spans="1:6" ht="20.100000000000001" customHeight="1">
      <c r="A29" s="71">
        <v>4005</v>
      </c>
      <c r="B29" s="72" t="s">
        <v>328</v>
      </c>
      <c r="C29" s="71" t="s">
        <v>193</v>
      </c>
      <c r="D29" s="71" t="s">
        <v>194</v>
      </c>
      <c r="E29" s="42" t="s">
        <v>434</v>
      </c>
      <c r="F29" s="71" t="s">
        <v>195</v>
      </c>
    </row>
    <row r="30" spans="1:6" ht="20.100000000000001" customHeight="1">
      <c r="A30" s="71">
        <v>4006</v>
      </c>
      <c r="B30" s="72" t="s">
        <v>328</v>
      </c>
      <c r="C30" s="71" t="s">
        <v>196</v>
      </c>
      <c r="D30" s="71" t="s">
        <v>645</v>
      </c>
      <c r="E30" s="42" t="s">
        <v>435</v>
      </c>
      <c r="F30" s="71" t="s">
        <v>197</v>
      </c>
    </row>
    <row r="31" spans="1:6" ht="20.100000000000001" customHeight="1">
      <c r="A31" s="71">
        <v>4007</v>
      </c>
      <c r="B31" s="72" t="s">
        <v>328</v>
      </c>
      <c r="C31" s="71" t="s">
        <v>198</v>
      </c>
      <c r="D31" s="71" t="s">
        <v>646</v>
      </c>
      <c r="E31" s="42" t="s">
        <v>436</v>
      </c>
      <c r="F31" s="71" t="s">
        <v>373</v>
      </c>
    </row>
    <row r="32" spans="1:6" ht="20.100000000000001" customHeight="1">
      <c r="A32" s="71">
        <v>4008</v>
      </c>
      <c r="B32" s="72" t="s">
        <v>328</v>
      </c>
      <c r="C32" s="71" t="s">
        <v>199</v>
      </c>
      <c r="D32" s="71" t="s">
        <v>647</v>
      </c>
      <c r="E32" s="42" t="s">
        <v>437</v>
      </c>
      <c r="F32" s="71" t="s">
        <v>200</v>
      </c>
    </row>
    <row r="33" spans="1:6" ht="20.100000000000001" customHeight="1">
      <c r="A33" s="71">
        <v>4009</v>
      </c>
      <c r="B33" s="72" t="s">
        <v>328</v>
      </c>
      <c r="C33" s="71" t="s">
        <v>201</v>
      </c>
      <c r="D33" s="71" t="s">
        <v>648</v>
      </c>
      <c r="E33" s="73" t="s">
        <v>438</v>
      </c>
      <c r="F33" s="71" t="s">
        <v>439</v>
      </c>
    </row>
    <row r="34" spans="1:6" ht="20.100000000000001" customHeight="1">
      <c r="A34" s="71">
        <v>4010</v>
      </c>
      <c r="B34" s="72" t="s">
        <v>328</v>
      </c>
      <c r="C34" s="71" t="s">
        <v>202</v>
      </c>
      <c r="D34" s="71" t="s">
        <v>649</v>
      </c>
      <c r="E34" s="42" t="s">
        <v>440</v>
      </c>
      <c r="F34" s="71" t="s">
        <v>203</v>
      </c>
    </row>
    <row r="35" spans="1:6" ht="20.100000000000001" customHeight="1">
      <c r="A35" s="71">
        <v>4011</v>
      </c>
      <c r="B35" s="72" t="s">
        <v>328</v>
      </c>
      <c r="C35" s="71" t="s">
        <v>204</v>
      </c>
      <c r="D35" s="71" t="s">
        <v>650</v>
      </c>
      <c r="E35" s="42" t="s">
        <v>441</v>
      </c>
      <c r="F35" s="71" t="s">
        <v>205</v>
      </c>
    </row>
    <row r="36" spans="1:6" ht="20.100000000000001" customHeight="1">
      <c r="A36" s="71">
        <v>4012</v>
      </c>
      <c r="B36" s="72" t="s">
        <v>328</v>
      </c>
      <c r="C36" s="71" t="s">
        <v>206</v>
      </c>
      <c r="D36" s="71" t="s">
        <v>651</v>
      </c>
      <c r="E36" s="42" t="s">
        <v>442</v>
      </c>
      <c r="F36" s="71" t="s">
        <v>374</v>
      </c>
    </row>
    <row r="37" spans="1:6" ht="20.100000000000001" customHeight="1">
      <c r="A37" s="71">
        <v>4013</v>
      </c>
      <c r="B37" s="72" t="s">
        <v>328</v>
      </c>
      <c r="C37" s="71" t="s">
        <v>207</v>
      </c>
      <c r="D37" s="71" t="s">
        <v>652</v>
      </c>
      <c r="E37" s="42" t="s">
        <v>443</v>
      </c>
      <c r="F37" s="71" t="s">
        <v>444</v>
      </c>
    </row>
    <row r="38" spans="1:6" ht="20.100000000000001" customHeight="1">
      <c r="A38" s="71">
        <v>4014</v>
      </c>
      <c r="B38" s="72" t="s">
        <v>328</v>
      </c>
      <c r="C38" s="71" t="s">
        <v>208</v>
      </c>
      <c r="D38" s="71" t="s">
        <v>653</v>
      </c>
      <c r="E38" s="42" t="s">
        <v>445</v>
      </c>
      <c r="F38" s="71" t="s">
        <v>446</v>
      </c>
    </row>
    <row r="39" spans="1:6" ht="20.100000000000001" customHeight="1">
      <c r="A39" s="71">
        <v>4015</v>
      </c>
      <c r="B39" s="72" t="s">
        <v>328</v>
      </c>
      <c r="C39" s="71" t="s">
        <v>209</v>
      </c>
      <c r="D39" s="71" t="s">
        <v>654</v>
      </c>
      <c r="E39" s="42" t="s">
        <v>447</v>
      </c>
      <c r="F39" s="71" t="s">
        <v>210</v>
      </c>
    </row>
    <row r="40" spans="1:6" ht="20.100000000000001" customHeight="1">
      <c r="A40" s="71">
        <v>4016</v>
      </c>
      <c r="B40" s="72" t="s">
        <v>328</v>
      </c>
      <c r="C40" s="71" t="s">
        <v>211</v>
      </c>
      <c r="D40" s="71" t="s">
        <v>212</v>
      </c>
      <c r="E40" s="73" t="s">
        <v>448</v>
      </c>
      <c r="F40" s="71" t="s">
        <v>375</v>
      </c>
    </row>
    <row r="41" spans="1:6" ht="20.100000000000001" customHeight="1">
      <c r="A41" s="71">
        <v>4017</v>
      </c>
      <c r="B41" s="72" t="s">
        <v>328</v>
      </c>
      <c r="C41" s="71" t="s">
        <v>213</v>
      </c>
      <c r="D41" s="71" t="s">
        <v>214</v>
      </c>
      <c r="E41" s="73" t="s">
        <v>449</v>
      </c>
      <c r="F41" s="71" t="s">
        <v>376</v>
      </c>
    </row>
    <row r="42" spans="1:6" ht="20.100000000000001" customHeight="1">
      <c r="A42" s="71">
        <v>5001</v>
      </c>
      <c r="B42" s="72" t="s">
        <v>328</v>
      </c>
      <c r="C42" s="71" t="s">
        <v>215</v>
      </c>
      <c r="D42" s="71" t="s">
        <v>655</v>
      </c>
      <c r="E42" s="42" t="s">
        <v>450</v>
      </c>
      <c r="F42" s="71" t="s">
        <v>216</v>
      </c>
    </row>
    <row r="43" spans="1:6" ht="20.100000000000001" customHeight="1">
      <c r="A43" s="71">
        <v>5002</v>
      </c>
      <c r="B43" s="72" t="s">
        <v>328</v>
      </c>
      <c r="C43" s="71" t="s">
        <v>217</v>
      </c>
      <c r="D43" s="71" t="s">
        <v>656</v>
      </c>
      <c r="E43" s="42" t="s">
        <v>451</v>
      </c>
      <c r="F43" s="71" t="s">
        <v>452</v>
      </c>
    </row>
    <row r="44" spans="1:6" ht="20.100000000000001" customHeight="1">
      <c r="A44" s="71">
        <v>5003</v>
      </c>
      <c r="B44" s="72" t="s">
        <v>328</v>
      </c>
      <c r="C44" s="71" t="s">
        <v>218</v>
      </c>
      <c r="D44" s="71" t="s">
        <v>657</v>
      </c>
      <c r="E44" s="42" t="s">
        <v>453</v>
      </c>
      <c r="F44" s="71" t="s">
        <v>219</v>
      </c>
    </row>
    <row r="45" spans="1:6" ht="20.100000000000001" customHeight="1">
      <c r="A45" s="71">
        <v>5004</v>
      </c>
      <c r="B45" s="72" t="s">
        <v>328</v>
      </c>
      <c r="C45" s="71" t="s">
        <v>220</v>
      </c>
      <c r="D45" s="71" t="s">
        <v>221</v>
      </c>
      <c r="E45" s="42" t="s">
        <v>454</v>
      </c>
      <c r="F45" s="71" t="s">
        <v>455</v>
      </c>
    </row>
    <row r="46" spans="1:6" ht="20.100000000000001" customHeight="1">
      <c r="A46" s="71">
        <v>5005</v>
      </c>
      <c r="B46" s="72" t="s">
        <v>328</v>
      </c>
      <c r="C46" s="71" t="s">
        <v>222</v>
      </c>
      <c r="D46" s="71" t="s">
        <v>221</v>
      </c>
      <c r="E46" s="42" t="s">
        <v>456</v>
      </c>
      <c r="F46" s="71" t="s">
        <v>457</v>
      </c>
    </row>
    <row r="47" spans="1:6" ht="20.100000000000001" customHeight="1">
      <c r="A47" s="71">
        <v>5006</v>
      </c>
      <c r="B47" s="72" t="s">
        <v>328</v>
      </c>
      <c r="C47" s="71" t="s">
        <v>223</v>
      </c>
      <c r="D47" s="71" t="s">
        <v>658</v>
      </c>
      <c r="E47" s="42" t="s">
        <v>458</v>
      </c>
      <c r="F47" s="71" t="s">
        <v>224</v>
      </c>
    </row>
    <row r="48" spans="1:6" ht="20.100000000000001" customHeight="1">
      <c r="A48" s="71">
        <v>5007</v>
      </c>
      <c r="B48" s="72" t="s">
        <v>328</v>
      </c>
      <c r="C48" s="71" t="s">
        <v>225</v>
      </c>
      <c r="D48" s="71" t="s">
        <v>659</v>
      </c>
      <c r="E48" s="73" t="s">
        <v>459</v>
      </c>
      <c r="F48" s="71" t="s">
        <v>226</v>
      </c>
    </row>
    <row r="49" spans="1:6" ht="20.100000000000001" customHeight="1">
      <c r="A49" s="71">
        <v>5008</v>
      </c>
      <c r="B49" s="72" t="s">
        <v>328</v>
      </c>
      <c r="C49" s="71" t="s">
        <v>227</v>
      </c>
      <c r="D49" s="71" t="s">
        <v>660</v>
      </c>
      <c r="E49" s="73" t="s">
        <v>460</v>
      </c>
      <c r="F49" s="71" t="s">
        <v>461</v>
      </c>
    </row>
    <row r="50" spans="1:6" ht="20.100000000000001" customHeight="1">
      <c r="A50" s="71">
        <v>5009</v>
      </c>
      <c r="B50" s="72" t="s">
        <v>328</v>
      </c>
      <c r="C50" s="71" t="s">
        <v>228</v>
      </c>
      <c r="D50" s="71" t="s">
        <v>661</v>
      </c>
      <c r="E50" s="73" t="s">
        <v>462</v>
      </c>
      <c r="F50" s="71" t="s">
        <v>229</v>
      </c>
    </row>
    <row r="51" spans="1:6" ht="20.100000000000001" customHeight="1">
      <c r="A51" s="71">
        <v>5010</v>
      </c>
      <c r="B51" s="72" t="s">
        <v>328</v>
      </c>
      <c r="C51" s="71" t="s">
        <v>230</v>
      </c>
      <c r="D51" s="71" t="s">
        <v>662</v>
      </c>
      <c r="E51" s="42" t="s">
        <v>463</v>
      </c>
      <c r="F51" s="71" t="s">
        <v>231</v>
      </c>
    </row>
    <row r="52" spans="1:6" ht="20.100000000000001" customHeight="1">
      <c r="A52" s="71">
        <v>6001</v>
      </c>
      <c r="B52" s="72" t="s">
        <v>328</v>
      </c>
      <c r="C52" s="71" t="s">
        <v>232</v>
      </c>
      <c r="D52" s="71" t="s">
        <v>663</v>
      </c>
      <c r="E52" s="42" t="s">
        <v>464</v>
      </c>
      <c r="F52" s="71" t="s">
        <v>465</v>
      </c>
    </row>
    <row r="53" spans="1:6" ht="20.100000000000001" customHeight="1">
      <c r="A53" s="71">
        <v>6002</v>
      </c>
      <c r="B53" s="72" t="s">
        <v>328</v>
      </c>
      <c r="C53" s="71" t="s">
        <v>233</v>
      </c>
      <c r="D53" s="71" t="s">
        <v>664</v>
      </c>
      <c r="E53" s="42" t="s">
        <v>466</v>
      </c>
      <c r="F53" s="71" t="s">
        <v>234</v>
      </c>
    </row>
    <row r="54" spans="1:6" ht="20.100000000000001" customHeight="1">
      <c r="A54" s="71">
        <v>6003</v>
      </c>
      <c r="B54" s="72" t="s">
        <v>328</v>
      </c>
      <c r="C54" s="71" t="s">
        <v>235</v>
      </c>
      <c r="D54" s="71" t="s">
        <v>665</v>
      </c>
      <c r="E54" s="42" t="s">
        <v>467</v>
      </c>
      <c r="F54" s="71" t="s">
        <v>236</v>
      </c>
    </row>
    <row r="55" spans="1:6" ht="20.100000000000001" customHeight="1">
      <c r="A55" s="71">
        <v>6004</v>
      </c>
      <c r="B55" s="72" t="s">
        <v>328</v>
      </c>
      <c r="C55" s="71" t="s">
        <v>237</v>
      </c>
      <c r="D55" s="71" t="s">
        <v>666</v>
      </c>
      <c r="E55" s="42" t="s">
        <v>468</v>
      </c>
      <c r="F55" s="71" t="s">
        <v>238</v>
      </c>
    </row>
    <row r="56" spans="1:6" ht="20.100000000000001" customHeight="1">
      <c r="A56" s="71">
        <v>6005</v>
      </c>
      <c r="B56" s="72" t="s">
        <v>328</v>
      </c>
      <c r="C56" s="71" t="s">
        <v>239</v>
      </c>
      <c r="D56" s="71" t="s">
        <v>667</v>
      </c>
      <c r="E56" s="42" t="s">
        <v>469</v>
      </c>
      <c r="F56" s="71" t="s">
        <v>470</v>
      </c>
    </row>
    <row r="57" spans="1:6" ht="20.100000000000001" customHeight="1">
      <c r="A57" s="71">
        <v>6006</v>
      </c>
      <c r="B57" s="72" t="s">
        <v>328</v>
      </c>
      <c r="C57" s="71" t="s">
        <v>240</v>
      </c>
      <c r="D57" s="71" t="s">
        <v>241</v>
      </c>
      <c r="E57" s="42" t="s">
        <v>471</v>
      </c>
      <c r="F57" s="71" t="s">
        <v>242</v>
      </c>
    </row>
    <row r="58" spans="1:6" ht="20.100000000000001" customHeight="1">
      <c r="A58" s="71">
        <v>7001</v>
      </c>
      <c r="B58" s="72" t="s">
        <v>35</v>
      </c>
      <c r="C58" s="71" t="s">
        <v>243</v>
      </c>
      <c r="D58" s="71" t="s">
        <v>668</v>
      </c>
      <c r="E58" s="42" t="s">
        <v>472</v>
      </c>
      <c r="F58" s="71" t="s">
        <v>244</v>
      </c>
    </row>
    <row r="59" spans="1:6" ht="20.100000000000001" customHeight="1">
      <c r="A59" s="71">
        <v>7002</v>
      </c>
      <c r="B59" s="72" t="s">
        <v>35</v>
      </c>
      <c r="C59" s="71" t="s">
        <v>245</v>
      </c>
      <c r="D59" s="71" t="s">
        <v>669</v>
      </c>
      <c r="E59" s="42" t="s">
        <v>473</v>
      </c>
      <c r="F59" s="71" t="s">
        <v>246</v>
      </c>
    </row>
    <row r="60" spans="1:6" ht="20.100000000000001" customHeight="1">
      <c r="A60" s="71">
        <v>7003</v>
      </c>
      <c r="B60" s="72" t="s">
        <v>35</v>
      </c>
      <c r="C60" s="71" t="s">
        <v>247</v>
      </c>
      <c r="D60" s="71" t="s">
        <v>670</v>
      </c>
      <c r="E60" s="42" t="s">
        <v>474</v>
      </c>
      <c r="F60" s="71" t="s">
        <v>248</v>
      </c>
    </row>
    <row r="61" spans="1:6" ht="20.100000000000001" customHeight="1">
      <c r="A61" s="71">
        <v>7004</v>
      </c>
      <c r="B61" s="72" t="s">
        <v>35</v>
      </c>
      <c r="C61" s="71" t="s">
        <v>249</v>
      </c>
      <c r="D61" s="71" t="s">
        <v>250</v>
      </c>
      <c r="E61" s="42" t="s">
        <v>475</v>
      </c>
      <c r="F61" s="71" t="s">
        <v>251</v>
      </c>
    </row>
    <row r="62" spans="1:6" ht="20.100000000000001" customHeight="1">
      <c r="A62" s="71">
        <v>7005</v>
      </c>
      <c r="B62" s="72" t="s">
        <v>35</v>
      </c>
      <c r="C62" s="71" t="s">
        <v>252</v>
      </c>
      <c r="D62" s="71" t="s">
        <v>671</v>
      </c>
      <c r="E62" s="42" t="s">
        <v>476</v>
      </c>
      <c r="F62" s="71" t="s">
        <v>253</v>
      </c>
    </row>
    <row r="63" spans="1:6" ht="20.100000000000001" customHeight="1">
      <c r="A63" s="71">
        <v>7006</v>
      </c>
      <c r="B63" s="72" t="s">
        <v>35</v>
      </c>
      <c r="C63" s="71" t="s">
        <v>254</v>
      </c>
      <c r="D63" s="71" t="s">
        <v>672</v>
      </c>
      <c r="E63" s="42" t="s">
        <v>477</v>
      </c>
      <c r="F63" s="71" t="s">
        <v>255</v>
      </c>
    </row>
    <row r="64" spans="1:6" ht="20.100000000000001" customHeight="1">
      <c r="A64" s="71">
        <v>7007</v>
      </c>
      <c r="B64" s="72" t="s">
        <v>35</v>
      </c>
      <c r="C64" s="71" t="s">
        <v>256</v>
      </c>
      <c r="D64" s="71" t="s">
        <v>673</v>
      </c>
      <c r="E64" s="42" t="s">
        <v>478</v>
      </c>
      <c r="F64" s="71" t="s">
        <v>257</v>
      </c>
    </row>
    <row r="65" spans="1:6" ht="20.100000000000001" customHeight="1">
      <c r="A65" s="71">
        <v>7008</v>
      </c>
      <c r="B65" s="72" t="s">
        <v>35</v>
      </c>
      <c r="C65" s="71" t="s">
        <v>258</v>
      </c>
      <c r="D65" s="71" t="s">
        <v>674</v>
      </c>
      <c r="E65" s="42" t="s">
        <v>479</v>
      </c>
      <c r="F65" s="71" t="s">
        <v>259</v>
      </c>
    </row>
    <row r="66" spans="1:6" ht="20.100000000000001" customHeight="1">
      <c r="A66" s="71">
        <v>7009</v>
      </c>
      <c r="B66" s="72" t="s">
        <v>35</v>
      </c>
      <c r="C66" s="71" t="s">
        <v>260</v>
      </c>
      <c r="D66" s="71" t="s">
        <v>675</v>
      </c>
      <c r="E66" s="42" t="s">
        <v>480</v>
      </c>
      <c r="F66" s="71" t="s">
        <v>261</v>
      </c>
    </row>
    <row r="67" spans="1:6" ht="20.100000000000001" customHeight="1">
      <c r="A67" s="71">
        <v>7010</v>
      </c>
      <c r="B67" s="72" t="s">
        <v>35</v>
      </c>
      <c r="C67" s="71" t="s">
        <v>262</v>
      </c>
      <c r="D67" s="71" t="s">
        <v>676</v>
      </c>
      <c r="E67" s="42" t="s">
        <v>481</v>
      </c>
      <c r="F67" s="71" t="s">
        <v>263</v>
      </c>
    </row>
    <row r="68" spans="1:6" ht="20.100000000000001" customHeight="1">
      <c r="A68" s="71">
        <v>7011</v>
      </c>
      <c r="B68" s="72" t="s">
        <v>35</v>
      </c>
      <c r="C68" s="71" t="s">
        <v>264</v>
      </c>
      <c r="D68" s="71" t="s">
        <v>677</v>
      </c>
      <c r="E68" s="42" t="s">
        <v>482</v>
      </c>
      <c r="F68" s="71" t="s">
        <v>265</v>
      </c>
    </row>
    <row r="69" spans="1:6" ht="20.100000000000001" customHeight="1">
      <c r="A69" s="71">
        <v>7012</v>
      </c>
      <c r="B69" s="72" t="s">
        <v>35</v>
      </c>
      <c r="C69" s="71" t="s">
        <v>266</v>
      </c>
      <c r="D69" s="71" t="s">
        <v>678</v>
      </c>
      <c r="E69" s="42" t="s">
        <v>483</v>
      </c>
      <c r="F69" s="71" t="s">
        <v>267</v>
      </c>
    </row>
    <row r="70" spans="1:6" ht="20.100000000000001" customHeight="1">
      <c r="A70" s="71">
        <v>7013</v>
      </c>
      <c r="B70" s="72" t="s">
        <v>35</v>
      </c>
      <c r="C70" s="71" t="s">
        <v>268</v>
      </c>
      <c r="D70" s="71" t="s">
        <v>679</v>
      </c>
      <c r="E70" s="42" t="s">
        <v>484</v>
      </c>
      <c r="F70" s="71" t="s">
        <v>269</v>
      </c>
    </row>
    <row r="71" spans="1:6" ht="20.100000000000001" customHeight="1">
      <c r="A71" s="71">
        <v>7014</v>
      </c>
      <c r="B71" s="72" t="s">
        <v>35</v>
      </c>
      <c r="C71" s="71" t="s">
        <v>270</v>
      </c>
      <c r="D71" s="71" t="s">
        <v>680</v>
      </c>
      <c r="E71" s="42" t="s">
        <v>485</v>
      </c>
      <c r="F71" s="71" t="s">
        <v>271</v>
      </c>
    </row>
    <row r="72" spans="1:6" ht="20.100000000000001" customHeight="1">
      <c r="A72" s="71">
        <v>7015</v>
      </c>
      <c r="B72" s="72" t="s">
        <v>35</v>
      </c>
      <c r="C72" s="71" t="s">
        <v>272</v>
      </c>
      <c r="D72" s="71" t="s">
        <v>681</v>
      </c>
      <c r="E72" s="73" t="s">
        <v>486</v>
      </c>
      <c r="F72" s="71" t="s">
        <v>273</v>
      </c>
    </row>
    <row r="73" spans="1:6" ht="20.100000000000001" customHeight="1">
      <c r="A73" s="71">
        <v>7016</v>
      </c>
      <c r="B73" s="72" t="s">
        <v>35</v>
      </c>
      <c r="C73" s="71" t="s">
        <v>487</v>
      </c>
      <c r="D73" s="71" t="s">
        <v>337</v>
      </c>
      <c r="E73" s="42" t="s">
        <v>339</v>
      </c>
      <c r="F73" s="71" t="s">
        <v>488</v>
      </c>
    </row>
    <row r="74" spans="1:6" ht="20.100000000000001" customHeight="1">
      <c r="A74" s="71">
        <v>8001</v>
      </c>
      <c r="B74" s="72" t="s">
        <v>43</v>
      </c>
      <c r="C74" s="71" t="s">
        <v>274</v>
      </c>
      <c r="D74" s="71" t="s">
        <v>682</v>
      </c>
      <c r="E74" s="42" t="s">
        <v>489</v>
      </c>
      <c r="F74" s="71" t="s">
        <v>275</v>
      </c>
    </row>
    <row r="75" spans="1:6" ht="20.100000000000001" customHeight="1">
      <c r="A75" s="71">
        <v>8002</v>
      </c>
      <c r="B75" s="72" t="s">
        <v>43</v>
      </c>
      <c r="C75" s="71" t="s">
        <v>276</v>
      </c>
      <c r="D75" s="71" t="s">
        <v>683</v>
      </c>
      <c r="E75" s="73" t="s">
        <v>490</v>
      </c>
      <c r="F75" s="71" t="s">
        <v>277</v>
      </c>
    </row>
    <row r="76" spans="1:6" ht="20.100000000000001" customHeight="1">
      <c r="A76" s="71">
        <v>8003</v>
      </c>
      <c r="B76" s="72" t="s">
        <v>43</v>
      </c>
      <c r="C76" s="71" t="s">
        <v>278</v>
      </c>
      <c r="D76" s="71" t="s">
        <v>684</v>
      </c>
      <c r="E76" s="42" t="s">
        <v>491</v>
      </c>
      <c r="F76" s="71" t="s">
        <v>492</v>
      </c>
    </row>
    <row r="77" spans="1:6" ht="20.100000000000001" customHeight="1">
      <c r="A77" s="71">
        <v>8004</v>
      </c>
      <c r="B77" s="72" t="s">
        <v>43</v>
      </c>
      <c r="C77" s="71" t="s">
        <v>279</v>
      </c>
      <c r="D77" s="71" t="s">
        <v>685</v>
      </c>
      <c r="E77" s="73" t="s">
        <v>493</v>
      </c>
      <c r="F77" s="71" t="s">
        <v>280</v>
      </c>
    </row>
    <row r="78" spans="1:6" ht="20.100000000000001" customHeight="1">
      <c r="A78" s="71">
        <v>8005</v>
      </c>
      <c r="B78" s="72" t="s">
        <v>43</v>
      </c>
      <c r="C78" s="71" t="s">
        <v>281</v>
      </c>
      <c r="D78" s="71" t="s">
        <v>686</v>
      </c>
      <c r="E78" s="42" t="s">
        <v>494</v>
      </c>
      <c r="F78" s="71" t="s">
        <v>282</v>
      </c>
    </row>
    <row r="79" spans="1:6" ht="20.100000000000001" customHeight="1">
      <c r="A79" s="71">
        <v>9001</v>
      </c>
      <c r="B79" s="72" t="s">
        <v>329</v>
      </c>
      <c r="C79" s="71" t="s">
        <v>101</v>
      </c>
      <c r="D79" s="71" t="s">
        <v>687</v>
      </c>
      <c r="E79" s="42" t="s">
        <v>495</v>
      </c>
      <c r="F79" s="71" t="s">
        <v>102</v>
      </c>
    </row>
    <row r="80" spans="1:6" ht="20.100000000000001" customHeight="1">
      <c r="A80" s="71">
        <v>9002</v>
      </c>
      <c r="B80" s="72" t="s">
        <v>329</v>
      </c>
      <c r="C80" s="71" t="s">
        <v>103</v>
      </c>
      <c r="D80" s="71" t="s">
        <v>104</v>
      </c>
      <c r="E80" s="42" t="s">
        <v>496</v>
      </c>
      <c r="F80" s="71" t="s">
        <v>497</v>
      </c>
    </row>
    <row r="81" spans="1:6" ht="20.100000000000001" customHeight="1">
      <c r="A81" s="71">
        <v>9003</v>
      </c>
      <c r="B81" s="72" t="s">
        <v>329</v>
      </c>
      <c r="C81" s="71" t="s">
        <v>105</v>
      </c>
      <c r="D81" s="71" t="s">
        <v>688</v>
      </c>
      <c r="E81" s="42" t="s">
        <v>498</v>
      </c>
      <c r="F81" s="71" t="s">
        <v>499</v>
      </c>
    </row>
    <row r="82" spans="1:6" ht="20.100000000000001" customHeight="1">
      <c r="A82" s="71">
        <v>9004</v>
      </c>
      <c r="B82" s="72" t="s">
        <v>329</v>
      </c>
      <c r="C82" s="71" t="s">
        <v>106</v>
      </c>
      <c r="D82" s="71" t="s">
        <v>689</v>
      </c>
      <c r="E82" s="42" t="s">
        <v>500</v>
      </c>
      <c r="F82" s="71" t="s">
        <v>107</v>
      </c>
    </row>
    <row r="83" spans="1:6" ht="20.100000000000001" customHeight="1">
      <c r="A83" s="71">
        <v>9005</v>
      </c>
      <c r="B83" s="72" t="s">
        <v>329</v>
      </c>
      <c r="C83" s="71" t="s">
        <v>108</v>
      </c>
      <c r="D83" s="71" t="s">
        <v>690</v>
      </c>
      <c r="E83" s="42" t="s">
        <v>501</v>
      </c>
      <c r="F83" s="71" t="s">
        <v>109</v>
      </c>
    </row>
    <row r="84" spans="1:6" ht="20.100000000000001" customHeight="1">
      <c r="A84" s="71">
        <v>9006</v>
      </c>
      <c r="B84" s="72" t="s">
        <v>329</v>
      </c>
      <c r="C84" s="71" t="s">
        <v>110</v>
      </c>
      <c r="D84" s="71" t="s">
        <v>691</v>
      </c>
      <c r="E84" s="42" t="s">
        <v>502</v>
      </c>
      <c r="F84" s="71" t="s">
        <v>503</v>
      </c>
    </row>
    <row r="85" spans="1:6" ht="20.100000000000001" customHeight="1">
      <c r="A85" s="71">
        <v>9007</v>
      </c>
      <c r="B85" s="72" t="s">
        <v>329</v>
      </c>
      <c r="C85" s="71" t="s">
        <v>111</v>
      </c>
      <c r="D85" s="71" t="s">
        <v>112</v>
      </c>
      <c r="E85" s="42" t="s">
        <v>504</v>
      </c>
      <c r="F85" s="71" t="s">
        <v>505</v>
      </c>
    </row>
    <row r="86" spans="1:6" ht="20.100000000000001" customHeight="1">
      <c r="A86" s="71">
        <v>9008</v>
      </c>
      <c r="B86" s="72" t="s">
        <v>329</v>
      </c>
      <c r="C86" s="71" t="s">
        <v>113</v>
      </c>
      <c r="D86" s="71" t="s">
        <v>114</v>
      </c>
      <c r="E86" s="42" t="s">
        <v>506</v>
      </c>
      <c r="F86" s="71" t="s">
        <v>115</v>
      </c>
    </row>
    <row r="87" spans="1:6" ht="20.100000000000001" customHeight="1">
      <c r="A87" s="71">
        <v>9009</v>
      </c>
      <c r="B87" s="72" t="s">
        <v>329</v>
      </c>
      <c r="C87" s="71" t="s">
        <v>116</v>
      </c>
      <c r="D87" s="71" t="s">
        <v>692</v>
      </c>
      <c r="E87" s="42" t="s">
        <v>507</v>
      </c>
      <c r="F87" s="71" t="s">
        <v>117</v>
      </c>
    </row>
    <row r="88" spans="1:6" ht="20.100000000000001" customHeight="1">
      <c r="A88" s="71">
        <v>9010</v>
      </c>
      <c r="B88" s="72" t="s">
        <v>329</v>
      </c>
      <c r="C88" s="71" t="s">
        <v>118</v>
      </c>
      <c r="D88" s="71" t="s">
        <v>119</v>
      </c>
      <c r="E88" s="42" t="s">
        <v>508</v>
      </c>
      <c r="F88" s="71" t="s">
        <v>120</v>
      </c>
    </row>
    <row r="89" spans="1:6" ht="20.100000000000001" customHeight="1">
      <c r="A89" s="71">
        <v>9011</v>
      </c>
      <c r="B89" s="72" t="s">
        <v>329</v>
      </c>
      <c r="C89" s="71" t="s">
        <v>121</v>
      </c>
      <c r="D89" s="71" t="s">
        <v>693</v>
      </c>
      <c r="E89" s="42" t="s">
        <v>509</v>
      </c>
      <c r="F89" s="71" t="s">
        <v>122</v>
      </c>
    </row>
    <row r="90" spans="1:6" ht="20.100000000000001" customHeight="1">
      <c r="A90" s="71">
        <v>9012</v>
      </c>
      <c r="B90" s="72" t="s">
        <v>329</v>
      </c>
      <c r="C90" s="71" t="s">
        <v>123</v>
      </c>
      <c r="D90" s="71" t="s">
        <v>124</v>
      </c>
      <c r="E90" s="42" t="s">
        <v>510</v>
      </c>
      <c r="F90" s="71" t="s">
        <v>125</v>
      </c>
    </row>
    <row r="91" spans="1:6" ht="20.100000000000001" customHeight="1">
      <c r="A91" s="71">
        <v>9013</v>
      </c>
      <c r="B91" s="72" t="s">
        <v>329</v>
      </c>
      <c r="C91" s="71" t="s">
        <v>126</v>
      </c>
      <c r="D91" s="71" t="s">
        <v>694</v>
      </c>
      <c r="E91" s="42" t="s">
        <v>511</v>
      </c>
      <c r="F91" s="71" t="s">
        <v>127</v>
      </c>
    </row>
    <row r="92" spans="1:6" ht="20.100000000000001" customHeight="1">
      <c r="A92" s="71">
        <v>9014</v>
      </c>
      <c r="B92" s="72" t="s">
        <v>329</v>
      </c>
      <c r="C92" s="71" t="s">
        <v>128</v>
      </c>
      <c r="D92" s="71" t="s">
        <v>695</v>
      </c>
      <c r="E92" s="42" t="s">
        <v>512</v>
      </c>
      <c r="F92" s="71" t="s">
        <v>129</v>
      </c>
    </row>
    <row r="93" spans="1:6" ht="20.100000000000001" customHeight="1">
      <c r="A93" s="71">
        <v>9015</v>
      </c>
      <c r="B93" s="72" t="s">
        <v>329</v>
      </c>
      <c r="C93" s="71" t="s">
        <v>130</v>
      </c>
      <c r="D93" s="71" t="s">
        <v>696</v>
      </c>
      <c r="E93" s="42" t="s">
        <v>513</v>
      </c>
      <c r="F93" s="71" t="s">
        <v>131</v>
      </c>
    </row>
    <row r="94" spans="1:6" ht="20.100000000000001" customHeight="1">
      <c r="A94" s="71">
        <v>9016</v>
      </c>
      <c r="B94" s="72" t="s">
        <v>329</v>
      </c>
      <c r="C94" s="71" t="s">
        <v>132</v>
      </c>
      <c r="D94" s="71" t="s">
        <v>697</v>
      </c>
      <c r="E94" s="42" t="s">
        <v>514</v>
      </c>
      <c r="F94" s="71" t="s">
        <v>133</v>
      </c>
    </row>
    <row r="95" spans="1:6" ht="20.100000000000001" customHeight="1">
      <c r="A95" s="71">
        <v>9017</v>
      </c>
      <c r="B95" s="72" t="s">
        <v>329</v>
      </c>
      <c r="C95" s="71" t="s">
        <v>134</v>
      </c>
      <c r="D95" s="71" t="s">
        <v>698</v>
      </c>
      <c r="E95" s="42" t="s">
        <v>515</v>
      </c>
      <c r="F95" s="71" t="s">
        <v>135</v>
      </c>
    </row>
    <row r="96" spans="1:6" ht="20.100000000000001" customHeight="1">
      <c r="A96" s="71">
        <v>9018</v>
      </c>
      <c r="B96" s="72" t="s">
        <v>329</v>
      </c>
      <c r="C96" s="71" t="s">
        <v>136</v>
      </c>
      <c r="D96" s="71" t="s">
        <v>699</v>
      </c>
      <c r="E96" s="73" t="s">
        <v>516</v>
      </c>
      <c r="F96" s="71" t="s">
        <v>137</v>
      </c>
    </row>
    <row r="97" spans="1:6" ht="20.100000000000001" customHeight="1">
      <c r="A97" s="71">
        <v>9019</v>
      </c>
      <c r="B97" s="72" t="s">
        <v>329</v>
      </c>
      <c r="C97" s="71" t="s">
        <v>138</v>
      </c>
      <c r="D97" s="71" t="s">
        <v>700</v>
      </c>
      <c r="E97" s="42" t="s">
        <v>517</v>
      </c>
      <c r="F97" s="71" t="s">
        <v>139</v>
      </c>
    </row>
    <row r="98" spans="1:6" ht="20.100000000000001" customHeight="1">
      <c r="A98" s="71">
        <v>9020</v>
      </c>
      <c r="B98" s="72" t="s">
        <v>329</v>
      </c>
      <c r="C98" s="71" t="s">
        <v>336</v>
      </c>
      <c r="D98" s="71" t="s">
        <v>333</v>
      </c>
      <c r="E98" s="42" t="s">
        <v>338</v>
      </c>
      <c r="F98" s="71" t="s">
        <v>334</v>
      </c>
    </row>
    <row r="99" spans="1:6" ht="20.100000000000001" customHeight="1">
      <c r="A99" s="71">
        <v>9021</v>
      </c>
      <c r="B99" s="72" t="s">
        <v>329</v>
      </c>
      <c r="C99" s="71" t="s">
        <v>518</v>
      </c>
      <c r="D99" s="71" t="s">
        <v>519</v>
      </c>
      <c r="E99" s="42" t="s">
        <v>520</v>
      </c>
      <c r="F99" s="71" t="s">
        <v>521</v>
      </c>
    </row>
    <row r="100" spans="1:6" ht="20.100000000000001" customHeight="1">
      <c r="A100" s="71">
        <v>9022</v>
      </c>
      <c r="B100" s="72" t="s">
        <v>329</v>
      </c>
      <c r="C100" s="72" t="s">
        <v>522</v>
      </c>
      <c r="D100" s="71" t="s">
        <v>523</v>
      </c>
      <c r="E100" s="71" t="s">
        <v>524</v>
      </c>
      <c r="F100" s="71" t="s">
        <v>525</v>
      </c>
    </row>
    <row r="101" spans="1:6" ht="20.100000000000001" customHeight="1">
      <c r="A101" s="71">
        <v>10001</v>
      </c>
      <c r="B101" s="72" t="s">
        <v>329</v>
      </c>
      <c r="C101" s="71" t="s">
        <v>140</v>
      </c>
      <c r="D101" s="71" t="s">
        <v>701</v>
      </c>
      <c r="E101" s="42" t="s">
        <v>526</v>
      </c>
      <c r="F101" s="71" t="s">
        <v>527</v>
      </c>
    </row>
    <row r="102" spans="1:6" ht="20.100000000000001" customHeight="1">
      <c r="A102" s="71">
        <v>10002</v>
      </c>
      <c r="B102" s="72" t="s">
        <v>329</v>
      </c>
      <c r="C102" s="71" t="s">
        <v>141</v>
      </c>
      <c r="D102" s="71" t="s">
        <v>702</v>
      </c>
      <c r="E102" s="42" t="s">
        <v>528</v>
      </c>
      <c r="F102" s="71" t="s">
        <v>142</v>
      </c>
    </row>
    <row r="103" spans="1:6" ht="20.100000000000001" customHeight="1">
      <c r="A103" s="71">
        <v>10003</v>
      </c>
      <c r="B103" s="72" t="s">
        <v>329</v>
      </c>
      <c r="C103" s="71" t="s">
        <v>143</v>
      </c>
      <c r="D103" s="71" t="s">
        <v>703</v>
      </c>
      <c r="E103" s="73" t="s">
        <v>529</v>
      </c>
      <c r="F103" s="71" t="s">
        <v>530</v>
      </c>
    </row>
    <row r="104" spans="1:6" ht="20.100000000000001" customHeight="1">
      <c r="A104" s="71">
        <v>10004</v>
      </c>
      <c r="B104" s="72" t="s">
        <v>329</v>
      </c>
      <c r="C104" s="71" t="s">
        <v>144</v>
      </c>
      <c r="D104" s="71" t="s">
        <v>704</v>
      </c>
      <c r="E104" s="42" t="s">
        <v>531</v>
      </c>
      <c r="F104" s="71" t="s">
        <v>145</v>
      </c>
    </row>
    <row r="105" spans="1:6" ht="20.100000000000001" customHeight="1">
      <c r="A105" s="71">
        <v>10005</v>
      </c>
      <c r="B105" s="72" t="s">
        <v>329</v>
      </c>
      <c r="C105" s="71" t="s">
        <v>146</v>
      </c>
      <c r="D105" s="71" t="s">
        <v>331</v>
      </c>
      <c r="E105" s="42" t="s">
        <v>332</v>
      </c>
      <c r="F105" s="71" t="s">
        <v>147</v>
      </c>
    </row>
    <row r="106" spans="1:6" ht="20.100000000000001" customHeight="1">
      <c r="A106" s="71">
        <v>10006</v>
      </c>
      <c r="B106" s="72" t="s">
        <v>329</v>
      </c>
      <c r="C106" s="71" t="s">
        <v>148</v>
      </c>
      <c r="D106" s="71" t="s">
        <v>149</v>
      </c>
      <c r="E106" s="42" t="s">
        <v>532</v>
      </c>
      <c r="F106" s="71" t="s">
        <v>150</v>
      </c>
    </row>
    <row r="107" spans="1:6" ht="20.100000000000001" customHeight="1">
      <c r="A107" s="71">
        <v>10007</v>
      </c>
      <c r="B107" s="72" t="s">
        <v>329</v>
      </c>
      <c r="C107" s="71" t="s">
        <v>151</v>
      </c>
      <c r="D107" s="71" t="s">
        <v>152</v>
      </c>
      <c r="E107" s="73" t="s">
        <v>533</v>
      </c>
      <c r="F107" s="71" t="s">
        <v>153</v>
      </c>
    </row>
    <row r="108" spans="1:6" ht="20.100000000000001" customHeight="1">
      <c r="A108" s="71">
        <v>10008</v>
      </c>
      <c r="B108" s="72" t="s">
        <v>329</v>
      </c>
      <c r="C108" s="71" t="s">
        <v>154</v>
      </c>
      <c r="D108" s="71" t="s">
        <v>705</v>
      </c>
      <c r="E108" s="42" t="s">
        <v>534</v>
      </c>
      <c r="F108" s="71" t="s">
        <v>155</v>
      </c>
    </row>
    <row r="109" spans="1:6" ht="20.100000000000001" customHeight="1">
      <c r="A109" s="71">
        <v>10009</v>
      </c>
      <c r="B109" s="72" t="s">
        <v>329</v>
      </c>
      <c r="C109" s="71" t="s">
        <v>156</v>
      </c>
      <c r="D109" s="71" t="s">
        <v>706</v>
      </c>
      <c r="E109" s="42" t="s">
        <v>535</v>
      </c>
      <c r="F109" s="71" t="s">
        <v>536</v>
      </c>
    </row>
    <row r="110" spans="1:6" ht="20.100000000000001" customHeight="1">
      <c r="A110" s="71">
        <v>10010</v>
      </c>
      <c r="B110" s="72" t="s">
        <v>327</v>
      </c>
      <c r="C110" s="71" t="s">
        <v>157</v>
      </c>
      <c r="D110" s="71" t="s">
        <v>707</v>
      </c>
      <c r="E110" s="42" t="s">
        <v>537</v>
      </c>
      <c r="F110" s="71" t="s">
        <v>158</v>
      </c>
    </row>
    <row r="111" spans="1:6" ht="20.100000000000001" customHeight="1">
      <c r="A111" s="71">
        <v>10011</v>
      </c>
      <c r="B111" s="72" t="s">
        <v>327</v>
      </c>
      <c r="C111" s="71" t="s">
        <v>159</v>
      </c>
      <c r="D111" s="71" t="s">
        <v>708</v>
      </c>
      <c r="E111" s="42" t="s">
        <v>538</v>
      </c>
      <c r="F111" s="71" t="s">
        <v>160</v>
      </c>
    </row>
    <row r="112" spans="1:6" ht="20.100000000000001" customHeight="1">
      <c r="A112" s="71">
        <v>10012</v>
      </c>
      <c r="B112" s="72" t="s">
        <v>327</v>
      </c>
      <c r="C112" s="71" t="s">
        <v>161</v>
      </c>
      <c r="D112" s="71" t="s">
        <v>709</v>
      </c>
      <c r="E112" s="42" t="s">
        <v>539</v>
      </c>
      <c r="F112" s="71" t="s">
        <v>540</v>
      </c>
    </row>
    <row r="113" spans="1:6" ht="20.100000000000001" customHeight="1">
      <c r="A113" s="71">
        <v>10013</v>
      </c>
      <c r="B113" s="72" t="s">
        <v>329</v>
      </c>
      <c r="C113" s="71" t="s">
        <v>162</v>
      </c>
      <c r="D113" s="71" t="s">
        <v>710</v>
      </c>
      <c r="E113" s="42" t="s">
        <v>541</v>
      </c>
      <c r="F113" s="71" t="s">
        <v>163</v>
      </c>
    </row>
    <row r="114" spans="1:6" ht="20.100000000000001" customHeight="1">
      <c r="A114" s="71">
        <v>10014</v>
      </c>
      <c r="B114" s="72" t="s">
        <v>329</v>
      </c>
      <c r="C114" s="71" t="s">
        <v>164</v>
      </c>
      <c r="D114" s="71" t="s">
        <v>711</v>
      </c>
      <c r="E114" s="42" t="s">
        <v>542</v>
      </c>
      <c r="F114" s="71" t="s">
        <v>165</v>
      </c>
    </row>
    <row r="115" spans="1:6" ht="20.100000000000001" customHeight="1">
      <c r="A115" s="65">
        <v>11003</v>
      </c>
      <c r="B115" s="40" t="s">
        <v>329</v>
      </c>
      <c r="C115" s="42" t="s">
        <v>341</v>
      </c>
      <c r="D115" s="42" t="s">
        <v>342</v>
      </c>
      <c r="E115" s="42" t="s">
        <v>343</v>
      </c>
      <c r="F115" s="42" t="s">
        <v>344</v>
      </c>
    </row>
    <row r="116" spans="1:6" ht="20.100000000000001" customHeight="1">
      <c r="A116" s="65">
        <v>11004</v>
      </c>
      <c r="B116" s="41" t="s">
        <v>330</v>
      </c>
      <c r="C116" s="42" t="s">
        <v>330</v>
      </c>
      <c r="D116" s="42" t="s">
        <v>330</v>
      </c>
      <c r="E116" s="42" t="s">
        <v>330</v>
      </c>
      <c r="F116" s="42"/>
    </row>
  </sheetData>
  <sheetProtection selectLockedCells="1" selectUnlockedCells="1"/>
  <autoFilter ref="B1:F116" xr:uid="{010F2346-00E1-4CD0-95C4-DE800379F2E8}"/>
  <phoneticPr fontId="3"/>
  <pageMargins left="0.70866141732283472" right="0.70866141732283472" top="0.74803149606299213" bottom="0.74803149606299213" header="0.31496062992125984" footer="0.31496062992125984"/>
  <pageSetup paperSize="9" scale="90" fitToHeight="0" orientation="portrait" verticalDpi="0" r:id="rId1"/>
  <headerFooter>
    <oddHeader>&amp;C&amp;14高等学校No.一覧&amp;R&amp;P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入力方法</vt:lpstr>
      <vt:lpstr>請求書</vt:lpstr>
      <vt:lpstr>実施報告書1</vt:lpstr>
      <vt:lpstr>実施報告書2</vt:lpstr>
      <vt:lpstr>実績入力シート</vt:lpstr>
      <vt:lpstr>受入病院リスト</vt:lpstr>
      <vt:lpstr>高校リスト</vt:lpstr>
      <vt:lpstr>実施報告書1!Print_Area</vt:lpstr>
      <vt:lpstr>請求書!Print_Area</vt:lpstr>
      <vt:lpstr>入力方法!Print_Area</vt:lpstr>
      <vt:lpstr>高校リスト!Print_Titles</vt:lpstr>
      <vt:lpstr>実績入力シート!Print_Titles</vt:lpstr>
      <vt:lpstr>受入病院リスト!Print_Titles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nc00</dc:creator>
  <cp:lastModifiedBy>深夏 石田</cp:lastModifiedBy>
  <cp:lastPrinted>2025-06-11T07:57:53Z</cp:lastPrinted>
  <dcterms:created xsi:type="dcterms:W3CDTF">2018-06-26T02:14:09Z</dcterms:created>
  <dcterms:modified xsi:type="dcterms:W3CDTF">2025-06-28T06:38:02Z</dcterms:modified>
</cp:coreProperties>
</file>